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aja.kasak\Desktop\MENÜÜD\"/>
    </mc:Choice>
  </mc:AlternateContent>
  <xr:revisionPtr revIDLastSave="0" documentId="8_{2A60E47D-EA03-4D90-825F-E411D0BA0DA8}" xr6:coauthVersionLast="47" xr6:coauthVersionMax="47" xr10:uidLastSave="{00000000-0000-0000-0000-000000000000}"/>
  <bookViews>
    <workbookView xWindow="-120" yWindow="-120" windowWidth="29040" windowHeight="15720" tabRatio="878" xr2:uid="{94EC6BD7-78AD-40E0-9A5C-700A491D01AD}"/>
  </bookViews>
  <sheets>
    <sheet name="II nädal" sheetId="24" r:id="rId1"/>
    <sheet name="III nädal" sheetId="2" r:id="rId2"/>
    <sheet name="IV nädal" sheetId="1" r:id="rId3"/>
    <sheet name="V nädal" sheetId="3" r:id="rId4"/>
  </sheets>
  <definedNames>
    <definedName name="_xlnm.Print_Area" localSheetId="0">'II nädal'!$A$1:$H$80</definedName>
    <definedName name="_xlnm.Print_Area" localSheetId="1">'III nädal'!$A$1:$H$81</definedName>
    <definedName name="_xlnm.Print_Area" localSheetId="3">'V nädal'!$A$1:$H$80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24" l="1"/>
  <c r="F15" i="24"/>
  <c r="G15" i="24"/>
  <c r="H15" i="24"/>
  <c r="E25" i="24"/>
  <c r="F25" i="24"/>
  <c r="G25" i="24"/>
  <c r="H25" i="24"/>
  <c r="E40" i="24"/>
  <c r="F40" i="24"/>
  <c r="G40" i="24"/>
  <c r="H40" i="24"/>
  <c r="E15" i="2" l="1"/>
  <c r="H65" i="24" l="1"/>
  <c r="G65" i="24"/>
  <c r="F65" i="24"/>
  <c r="E65" i="24"/>
  <c r="H51" i="24"/>
  <c r="G51" i="24"/>
  <c r="F51" i="24"/>
  <c r="E51" i="24"/>
  <c r="G66" i="24" l="1"/>
  <c r="H66" i="24"/>
  <c r="F66" i="24"/>
  <c r="E66" i="24"/>
  <c r="G64" i="1"/>
  <c r="E15" i="3"/>
  <c r="E41" i="2"/>
  <c r="E51" i="3"/>
  <c r="E26" i="3"/>
  <c r="E41" i="3"/>
  <c r="E65" i="3"/>
  <c r="F65" i="3"/>
  <c r="G65" i="3"/>
  <c r="H65" i="3"/>
  <c r="F41" i="3"/>
  <c r="G41" i="3"/>
  <c r="H41" i="3"/>
  <c r="F26" i="3"/>
  <c r="G26" i="3"/>
  <c r="H26" i="3"/>
  <c r="F15" i="3"/>
  <c r="G15" i="3"/>
  <c r="H15" i="3"/>
  <c r="F66" i="2"/>
  <c r="G66" i="2"/>
  <c r="H66" i="2"/>
  <c r="E66" i="2"/>
  <c r="F51" i="2"/>
  <c r="G51" i="2"/>
  <c r="H51" i="2"/>
  <c r="E51" i="2"/>
  <c r="F41" i="2"/>
  <c r="G41" i="2"/>
  <c r="H41" i="2"/>
  <c r="F26" i="2"/>
  <c r="G26" i="2"/>
  <c r="H26" i="2"/>
  <c r="E26" i="2"/>
  <c r="F15" i="2"/>
  <c r="G15" i="2"/>
  <c r="H15" i="2"/>
  <c r="F50" i="1"/>
  <c r="G50" i="1"/>
  <c r="H50" i="1"/>
  <c r="E50" i="1"/>
  <c r="F25" i="1"/>
  <c r="G25" i="1"/>
  <c r="H25" i="1"/>
  <c r="E25" i="1"/>
  <c r="F15" i="1"/>
  <c r="G15" i="1"/>
  <c r="H15" i="1"/>
  <c r="E15" i="1"/>
  <c r="H51" i="3"/>
  <c r="F51" i="3"/>
  <c r="G51" i="3"/>
  <c r="H64" i="1"/>
  <c r="F64" i="1"/>
  <c r="E64" i="1"/>
  <c r="G40" i="1"/>
  <c r="F40" i="1"/>
  <c r="E40" i="1"/>
  <c r="H40" i="1"/>
  <c r="G67" i="2" l="1"/>
  <c r="F67" i="2"/>
  <c r="F67" i="24"/>
  <c r="H66" i="3"/>
  <c r="F66" i="3"/>
  <c r="G66" i="3"/>
  <c r="E66" i="3"/>
  <c r="E65" i="1"/>
  <c r="G65" i="1"/>
  <c r="H65" i="1"/>
  <c r="F65" i="1"/>
  <c r="E67" i="2"/>
  <c r="H67" i="2"/>
  <c r="H67" i="24"/>
  <c r="G67" i="24"/>
  <c r="F68" i="2" l="1"/>
  <c r="H66" i="1"/>
  <c r="F66" i="1"/>
  <c r="G66" i="1"/>
  <c r="H67" i="3"/>
  <c r="G67" i="3"/>
  <c r="F67" i="3"/>
  <c r="H68" i="2"/>
  <c r="G68" i="2"/>
</calcChain>
</file>

<file path=xl/sharedStrings.xml><?xml version="1.0" encoding="utf-8"?>
<sst xmlns="http://schemas.openxmlformats.org/spreadsheetml/2006/main" count="637" uniqueCount="222">
  <si>
    <t>Esmaspäev</t>
  </si>
  <si>
    <t>Lõunasöök</t>
  </si>
  <si>
    <t>Koostisosad</t>
  </si>
  <si>
    <t>Kogus, g</t>
  </si>
  <si>
    <t>Energia, kcal</t>
  </si>
  <si>
    <t>Süsivesikud, g</t>
  </si>
  <si>
    <t>Rasvad, g</t>
  </si>
  <si>
    <t>Valgud, g</t>
  </si>
  <si>
    <t>Taimetoit</t>
  </si>
  <si>
    <t>Kokku:</t>
  </si>
  <si>
    <t>Teisipäev</t>
  </si>
  <si>
    <t>Kolmapäev</t>
  </si>
  <si>
    <t>Neljapäev</t>
  </si>
  <si>
    <t>Reede</t>
  </si>
  <si>
    <t>NÄDALA KESKMINE KOKKU:</t>
  </si>
  <si>
    <t>Üldinfo menüü kohta</t>
  </si>
  <si>
    <t>Tähised menüüs</t>
  </si>
  <si>
    <t>PRIA toetusprogrammid</t>
  </si>
  <si>
    <t>Riis, aurutatud</t>
  </si>
  <si>
    <t>Salatikaste</t>
  </si>
  <si>
    <t>Seemnesegu</t>
  </si>
  <si>
    <t>Piimatooted (piim, keefir) (L)</t>
  </si>
  <si>
    <t>Rukkileiva- ja sepikutoodete valik (G)</t>
  </si>
  <si>
    <t>Õun</t>
  </si>
  <si>
    <t>PRIA</t>
  </si>
  <si>
    <t>Porgand</t>
  </si>
  <si>
    <t>Pirn</t>
  </si>
  <si>
    <t>Hapukoor R 10% (L)</t>
  </si>
  <si>
    <t>Kartul, aurutatud</t>
  </si>
  <si>
    <t xml:space="preserve">Õun </t>
  </si>
  <si>
    <t>Kuskuss, aurutatud (G)</t>
  </si>
  <si>
    <t xml:space="preserve">Tatar, aurutatud </t>
  </si>
  <si>
    <t>Kapsas, valge</t>
  </si>
  <si>
    <t>Kartulipüree (L)</t>
  </si>
  <si>
    <t>Tatar, vesi</t>
  </si>
  <si>
    <t>Nõutud vahemik kahenädala keskmisena</t>
  </si>
  <si>
    <t>45-60 %E</t>
  </si>
  <si>
    <t>25-40%E</t>
  </si>
  <si>
    <t>10-20%E</t>
  </si>
  <si>
    <t>Riis, vesi, söögisool</t>
  </si>
  <si>
    <t>Taimetoit võib sisaldada muna- ja piimatooteid</t>
  </si>
  <si>
    <t>Menüü on koostatud lähtudes 4.-9.klassi laste toiduenergia ja toitainete vajadusest, jälgides kehtivaid toitumissoovitusi</t>
  </si>
  <si>
    <t>Joogivesi on igapäevaselt tasuta saadaval kogu päeva jooksul</t>
  </si>
  <si>
    <t>Menüü muudatused kooskõlastatakse kooliga vastavalt hankelepingule. Erandolukorras, kus muudatus on vältimatu (nt ootamatu tooraine puudus), teavitatakse kooli esimesel võimalusel ning tagatakse toidu toiteväärtuslikkus ja mitmekesisus</t>
  </si>
  <si>
    <t>G – sisaldab gluteeni</t>
  </si>
  <si>
    <t>L – sisaldab piimatooteid (sh laktoosi)</t>
  </si>
  <si>
    <t>M – sisaldab muna</t>
  </si>
  <si>
    <t>P – sisaldab pähkleid</t>
  </si>
  <si>
    <t>PT – portsjontoode</t>
  </si>
  <si>
    <t>VS-vähendatud suhkruga</t>
  </si>
  <si>
    <t>Koolilõuna menüü</t>
  </si>
  <si>
    <t>Pasta, keedetud (G)</t>
  </si>
  <si>
    <t>Põhitoitainetest saadav energia osakaal (%E)</t>
  </si>
  <si>
    <t>700-800 kcal</t>
  </si>
  <si>
    <t>Põhitoitainetest saadav energia osakaal (%É)</t>
  </si>
  <si>
    <t>Koolipuuvilja ja - köögivilja ning koolipiima toetab osaliselt PRIA</t>
  </si>
  <si>
    <t>Tatar, vesi, söögisool, toiduõli</t>
  </si>
  <si>
    <t>Riis, vesi, söögisool, toiduõli</t>
  </si>
  <si>
    <t>Kapsa-kurgisalat tilliga</t>
  </si>
  <si>
    <t>Tomatine kalasupp Vahemereürtidega</t>
  </si>
  <si>
    <t>Kalakaste tilliga (G, L)</t>
  </si>
  <si>
    <t>Punane/valge kapsas</t>
  </si>
  <si>
    <t>Seenestrooganov (G, L)</t>
  </si>
  <si>
    <t>Allergiat või toidutalumatust põhjustavate koostisosade kohta küsi lisainfot köögipersonalilt</t>
  </si>
  <si>
    <t>Hakklihasupp</t>
  </si>
  <si>
    <t>Valge peakapsas, kurk, till</t>
  </si>
  <si>
    <t>Tatar, vesi, söögisool</t>
  </si>
  <si>
    <t>Teavet menüüs sisalduvate allergeenide kohta küsi köögipersonalilt</t>
  </si>
  <si>
    <t>Tomatine oapada</t>
  </si>
  <si>
    <t>Hakkliha-hapukoorekaste (G, L)</t>
  </si>
  <si>
    <t>Peet, roheline hernes, porrulauk</t>
  </si>
  <si>
    <t>Porgandi-maisisalat</t>
  </si>
  <si>
    <t>Porgand, mais</t>
  </si>
  <si>
    <t>Kikerhernes, marineeritud punane sibul (punane sibul, sidrunimahl, must pipar, söögisool, vesi, õunaäädikas, suhkur, söögisool) Hiina kapsas</t>
  </si>
  <si>
    <t>02. nädal</t>
  </si>
  <si>
    <t>03. nädal</t>
  </si>
  <si>
    <t>04. nädal</t>
  </si>
  <si>
    <t>05. nädal</t>
  </si>
  <si>
    <r>
      <rPr>
        <b/>
        <sz val="14"/>
        <color rgb="FF000000"/>
        <rFont val="Dussmann"/>
      </rPr>
      <t>Kuskuss</t>
    </r>
    <r>
      <rPr>
        <sz val="14"/>
        <color indexed="8"/>
        <rFont val="Dussmann"/>
      </rPr>
      <t>, vesi, söögisool</t>
    </r>
  </si>
  <si>
    <r>
      <t xml:space="preserve">Õunamahl, õunaäädikas, toiduõli, </t>
    </r>
    <r>
      <rPr>
        <sz val="14"/>
        <color rgb="FF000000"/>
        <rFont val="Dussmann"/>
      </rPr>
      <t>sidrunimahl,</t>
    </r>
    <r>
      <rPr>
        <b/>
        <sz val="14"/>
        <color rgb="FF000000"/>
        <rFont val="Dussmann"/>
      </rPr>
      <t xml:space="preserve"> sinepipulber</t>
    </r>
    <r>
      <rPr>
        <sz val="14"/>
        <color indexed="8"/>
        <rFont val="Dussmann"/>
      </rPr>
      <t>, söögisool, must pipar, petersell</t>
    </r>
  </si>
  <si>
    <r>
      <t xml:space="preserve">Kõrvitsaseemned, päevalilleseemned, </t>
    </r>
    <r>
      <rPr>
        <b/>
        <sz val="14"/>
        <rFont val="Dussmann"/>
      </rPr>
      <t>seesamiseemned</t>
    </r>
  </si>
  <si>
    <r>
      <t xml:space="preserve">Kartul, </t>
    </r>
    <r>
      <rPr>
        <b/>
        <sz val="14"/>
        <color rgb="FF000000"/>
        <rFont val="Dussmann"/>
      </rPr>
      <t>piim</t>
    </r>
    <r>
      <rPr>
        <sz val="14"/>
        <color indexed="8"/>
        <rFont val="Dussmann"/>
      </rPr>
      <t xml:space="preserve">, </t>
    </r>
    <r>
      <rPr>
        <b/>
        <sz val="14"/>
        <color rgb="FF000000"/>
        <rFont val="Dussmann"/>
      </rPr>
      <t>või</t>
    </r>
    <r>
      <rPr>
        <sz val="14"/>
        <color indexed="8"/>
        <rFont val="Dussmann"/>
      </rPr>
      <t>, söögisool, vesi</t>
    </r>
  </si>
  <si>
    <r>
      <t xml:space="preserve">Šampinjonid, mugulsibul, tomatipüree, </t>
    </r>
    <r>
      <rPr>
        <b/>
        <sz val="14"/>
        <color rgb="FF000000"/>
        <rFont val="Dussmann"/>
      </rPr>
      <t>nisujahu</t>
    </r>
    <r>
      <rPr>
        <sz val="14"/>
        <color rgb="FF000000"/>
        <rFont val="Dussmann"/>
      </rPr>
      <t xml:space="preserve">, toiduõli, vesi, </t>
    </r>
    <r>
      <rPr>
        <b/>
        <sz val="14"/>
        <color rgb="FF000000"/>
        <rFont val="Dussmann"/>
      </rPr>
      <t>hapukoor</t>
    </r>
    <r>
      <rPr>
        <sz val="14"/>
        <color rgb="FF000000"/>
        <rFont val="Dussmann"/>
      </rPr>
      <t>, söögisool, must pipar</t>
    </r>
  </si>
  <si>
    <r>
      <t>Kõrvitsaseemned, päevalilleseemned,</t>
    </r>
    <r>
      <rPr>
        <b/>
        <sz val="14"/>
        <rFont val="Dussmann"/>
      </rPr>
      <t xml:space="preserve"> seesamiseemned</t>
    </r>
  </si>
  <si>
    <t xml:space="preserve">Sea-veise seguhakkliha, kartul, porgand, mugulsibul, pastinaak, herned, paprika, must pipar, söögisool, till, toiduõli, vesi </t>
  </si>
  <si>
    <r>
      <t xml:space="preserve">Kartul, kanaliha, porgand, mugulsibul, toiduõli, </t>
    </r>
    <r>
      <rPr>
        <b/>
        <sz val="14"/>
        <rFont val="Dussmann"/>
      </rPr>
      <t xml:space="preserve">pasta </t>
    </r>
    <r>
      <rPr>
        <sz val="14"/>
        <rFont val="Dussmann"/>
      </rPr>
      <t>(</t>
    </r>
    <r>
      <rPr>
        <b/>
        <sz val="14"/>
        <rFont val="Dussmann"/>
      </rPr>
      <t>durumnisujahu</t>
    </r>
    <r>
      <rPr>
        <sz val="14"/>
        <rFont val="Dussmann"/>
      </rPr>
      <t>, vesi), vesi, söögisool, must pipar, petersell, till</t>
    </r>
  </si>
  <si>
    <r>
      <t xml:space="preserve">Õunamahl, õunaäädikas, toiduõli, sidrunimahl, </t>
    </r>
    <r>
      <rPr>
        <b/>
        <sz val="14"/>
        <color rgb="FF000000"/>
        <rFont val="Dussmann"/>
      </rPr>
      <t>sinepipulber</t>
    </r>
    <r>
      <rPr>
        <sz val="14"/>
        <color indexed="8"/>
        <rFont val="Dussmann"/>
      </rPr>
      <t>, söögisool, must pipar, petersell</t>
    </r>
  </si>
  <si>
    <r>
      <t xml:space="preserve">Kõrvitsaseemned, päevalilleseemned, </t>
    </r>
    <r>
      <rPr>
        <b/>
        <sz val="14"/>
        <color rgb="FF000000"/>
        <rFont val="Dussmann"/>
      </rPr>
      <t>seesamiseemned</t>
    </r>
  </si>
  <si>
    <r>
      <t xml:space="preserve">Täisterapasta/pasta </t>
    </r>
    <r>
      <rPr>
        <sz val="14"/>
        <color rgb="FF000000"/>
        <rFont val="Dussmann"/>
      </rPr>
      <t>(durum</t>
    </r>
    <r>
      <rPr>
        <b/>
        <sz val="14"/>
        <color rgb="FF000000"/>
        <rFont val="Dussmann"/>
      </rPr>
      <t>nisu</t>
    </r>
    <r>
      <rPr>
        <sz val="14"/>
        <color rgb="FF000000"/>
        <rFont val="Dussmann"/>
      </rPr>
      <t>jahu, vesi)</t>
    </r>
    <r>
      <rPr>
        <b/>
        <sz val="14"/>
        <color rgb="FF000000"/>
        <rFont val="Dussmann"/>
      </rPr>
      <t xml:space="preserve">, </t>
    </r>
    <r>
      <rPr>
        <sz val="14"/>
        <rFont val="Dussmann"/>
      </rPr>
      <t>vesi, söögisool, toiduõli</t>
    </r>
  </si>
  <si>
    <r>
      <t xml:space="preserve">Kanaliha, </t>
    </r>
    <r>
      <rPr>
        <b/>
        <sz val="14"/>
        <color rgb="FF000000"/>
        <rFont val="Dussmann"/>
      </rPr>
      <t>piim</t>
    </r>
    <r>
      <rPr>
        <sz val="14"/>
        <color rgb="FF000000"/>
        <rFont val="Dussmann"/>
      </rPr>
      <t xml:space="preserve">, </t>
    </r>
    <r>
      <rPr>
        <b/>
        <sz val="14"/>
        <color rgb="FF000000"/>
        <rFont val="Dussmann"/>
      </rPr>
      <t>toidukoor</t>
    </r>
    <r>
      <rPr>
        <sz val="14"/>
        <color rgb="FF000000"/>
        <rFont val="Dussmann"/>
      </rPr>
      <t xml:space="preserve">, </t>
    </r>
    <r>
      <rPr>
        <b/>
        <sz val="14"/>
        <color rgb="FF000000"/>
        <rFont val="Dussmann"/>
      </rPr>
      <t>nisu</t>
    </r>
    <r>
      <rPr>
        <sz val="14"/>
        <color rgb="FF000000"/>
        <rFont val="Dussmann"/>
      </rPr>
      <t>jahu, toiduõli, söögisool, must pipar, petersell</t>
    </r>
  </si>
  <si>
    <r>
      <t>Rukkileib</t>
    </r>
    <r>
      <rPr>
        <sz val="14"/>
        <color rgb="FF000000"/>
        <rFont val="Dussmann"/>
      </rPr>
      <t xml:space="preserve">, vesi õunamahl 100% naturaalne, suhkur, </t>
    </r>
    <r>
      <rPr>
        <b/>
        <sz val="14"/>
        <color rgb="FF000000"/>
        <rFont val="Dussmann"/>
      </rPr>
      <t>nisumanna</t>
    </r>
    <r>
      <rPr>
        <sz val="14"/>
        <color rgb="FF000000"/>
        <rFont val="Dussmann"/>
      </rPr>
      <t>, p</t>
    </r>
    <r>
      <rPr>
        <b/>
        <sz val="14"/>
        <color rgb="FF000000"/>
        <rFont val="Dussmann"/>
      </rPr>
      <t>iim</t>
    </r>
  </si>
  <si>
    <t>Värskekapsasupp sealihaga</t>
  </si>
  <si>
    <t>Sealiha, valge peakapsas, kartul, porgand, mugulsibul, vesi, loorber, toiduõli, must pipar, söögisool, petersell</t>
  </si>
  <si>
    <t>Kapsas</t>
  </si>
  <si>
    <t>Porgandi-virsikusalat</t>
  </si>
  <si>
    <t>Pastinaak, valge peakapsas, rohelised herned</t>
  </si>
  <si>
    <r>
      <rPr>
        <sz val="14"/>
        <color rgb="FF000000"/>
        <rFont val="Dussmann"/>
      </rPr>
      <t>Valge</t>
    </r>
    <r>
      <rPr>
        <b/>
        <sz val="14"/>
        <color rgb="FF000000"/>
        <rFont val="Dussmann"/>
      </rPr>
      <t xml:space="preserve"> kala</t>
    </r>
    <r>
      <rPr>
        <sz val="14"/>
        <color rgb="FF000000"/>
        <rFont val="Dussmann"/>
      </rPr>
      <t xml:space="preserve">, toiduõli, </t>
    </r>
    <r>
      <rPr>
        <b/>
        <sz val="14"/>
        <color rgb="FF000000"/>
        <rFont val="Dussmann"/>
      </rPr>
      <t>nisu</t>
    </r>
    <r>
      <rPr>
        <sz val="14"/>
        <color rgb="FF000000"/>
        <rFont val="Dussmann"/>
        <charset val="186"/>
      </rPr>
      <t>jahu</t>
    </r>
    <r>
      <rPr>
        <sz val="14"/>
        <color rgb="FF000000"/>
        <rFont val="Dussmann"/>
      </rPr>
      <t xml:space="preserve">, </t>
    </r>
    <r>
      <rPr>
        <b/>
        <sz val="14"/>
        <color rgb="FF000000"/>
        <rFont val="Dussmann"/>
      </rPr>
      <t>piim</t>
    </r>
    <r>
      <rPr>
        <sz val="14"/>
        <color rgb="FF000000"/>
        <rFont val="Dussmann"/>
      </rPr>
      <t xml:space="preserve">, </t>
    </r>
    <r>
      <rPr>
        <b/>
        <sz val="14"/>
        <color rgb="FF000000"/>
        <rFont val="Dussmann"/>
      </rPr>
      <t>toidukoor</t>
    </r>
    <r>
      <rPr>
        <sz val="14"/>
        <color rgb="FF000000"/>
        <rFont val="Dussmann"/>
      </rPr>
      <t>, porrulauk, söögisool, must pipar</t>
    </r>
  </si>
  <si>
    <t>Ahjukala koorekastmes porrulauguga (G, L)</t>
  </si>
  <si>
    <t xml:space="preserve">Kodune sealihakaste (G, L) </t>
  </si>
  <si>
    <t>Sealiha guljašš (G)</t>
  </si>
  <si>
    <t>Punane peakapsas, valge uba, porgand</t>
  </si>
  <si>
    <t>Punane kapsas, valge uba, porgand</t>
  </si>
  <si>
    <t xml:space="preserve">Kanapada kaalika ja porgandiga (G) </t>
  </si>
  <si>
    <t xml:space="preserve">Porgand </t>
  </si>
  <si>
    <r>
      <rPr>
        <b/>
        <sz val="14"/>
        <color rgb="FF000000"/>
        <rFont val="Dussmann"/>
        <charset val="186"/>
      </rPr>
      <t>Sojaoad</t>
    </r>
    <r>
      <rPr>
        <sz val="14"/>
        <color rgb="FF000000"/>
        <rFont val="Dussmann"/>
      </rPr>
      <t>, porgand, toiduõli, valge peakapsas, mugulsibul, tomat, tomatipüree, kartul, vesi, söögisool, pipar</t>
    </r>
  </si>
  <si>
    <t>Peet, mais, porgand</t>
  </si>
  <si>
    <t>Keedetud peet, mais, porgand</t>
  </si>
  <si>
    <r>
      <t xml:space="preserve">Sealiha, mugulsibul, vesi, </t>
    </r>
    <r>
      <rPr>
        <b/>
        <sz val="14"/>
        <color rgb="FF000000"/>
        <rFont val="Dussmann"/>
        <charset val="186"/>
      </rPr>
      <t>piim</t>
    </r>
    <r>
      <rPr>
        <sz val="14"/>
        <color rgb="FF000000"/>
        <rFont val="Dussmann"/>
      </rPr>
      <t>,</t>
    </r>
    <r>
      <rPr>
        <b/>
        <sz val="14"/>
        <color rgb="FF000000"/>
        <rFont val="Dussmann"/>
        <charset val="186"/>
      </rPr>
      <t xml:space="preserve"> nisu</t>
    </r>
    <r>
      <rPr>
        <sz val="14"/>
        <color rgb="FF000000"/>
        <rFont val="Dussmann"/>
      </rPr>
      <t>jahu, söögisool, must pipar</t>
    </r>
  </si>
  <si>
    <r>
      <t xml:space="preserve">Sealiha, porgand, mugulsibul, tomatipüree, vesi, </t>
    </r>
    <r>
      <rPr>
        <b/>
        <sz val="14"/>
        <color rgb="FF000000"/>
        <rFont val="Dussmann"/>
        <charset val="186"/>
      </rPr>
      <t>nisu</t>
    </r>
    <r>
      <rPr>
        <sz val="14"/>
        <color indexed="8"/>
        <rFont val="Dussmann"/>
      </rPr>
      <t xml:space="preserve">jahu, toiduõli, söögisool, must pipar, jahvatatud paprika </t>
    </r>
  </si>
  <si>
    <r>
      <t>Sea-veise segahakkliha, mugulsibul,</t>
    </r>
    <r>
      <rPr>
        <b/>
        <sz val="14"/>
        <color rgb="FF000000"/>
        <rFont val="Dussmann"/>
      </rPr>
      <t xml:space="preserve"> nisu</t>
    </r>
    <r>
      <rPr>
        <sz val="14"/>
        <color rgb="FF000000"/>
        <rFont val="Dussmann"/>
      </rPr>
      <t>jahu</t>
    </r>
    <r>
      <rPr>
        <sz val="14"/>
        <color indexed="8"/>
        <rFont val="Dussmann"/>
      </rPr>
      <t xml:space="preserve">, toiduõli, petersell, söögisool, mustpipar, </t>
    </r>
    <r>
      <rPr>
        <b/>
        <sz val="14"/>
        <color rgb="FF000000"/>
        <rFont val="Dussmann"/>
      </rPr>
      <t>hapukoor</t>
    </r>
    <r>
      <rPr>
        <sz val="14"/>
        <color indexed="8"/>
        <rFont val="Dussmann"/>
      </rPr>
      <t>, vesi</t>
    </r>
  </si>
  <si>
    <r>
      <t>Õunamahl, õunaäädikas, toiduõli,</t>
    </r>
    <r>
      <rPr>
        <sz val="14"/>
        <color rgb="FF000000"/>
        <rFont val="Dussmann"/>
      </rPr>
      <t xml:space="preserve"> sidrunimahl, </t>
    </r>
    <r>
      <rPr>
        <b/>
        <sz val="14"/>
        <color rgb="FF000000"/>
        <rFont val="Dussmann"/>
      </rPr>
      <t>sinepipulber,</t>
    </r>
    <r>
      <rPr>
        <sz val="14"/>
        <color indexed="8"/>
        <rFont val="Dussmann"/>
      </rPr>
      <t xml:space="preserve"> söögisool, must pipar, petersell</t>
    </r>
  </si>
  <si>
    <t>Köögiviljad kastmes (G, L)</t>
  </si>
  <si>
    <t>Kaalika-porgandipada</t>
  </si>
  <si>
    <t>Kaalikas, porgand, mugulsibul, vesi, toiduõli, küüslauk, tüümian, loorber, söögisool, must pipar, petersell</t>
  </si>
  <si>
    <r>
      <t xml:space="preserve">Lillkapsas,porgand, suvikõrvits, mugulsibul, toiduõli, </t>
    </r>
    <r>
      <rPr>
        <b/>
        <sz val="14"/>
        <color rgb="FF000000"/>
        <rFont val="Dussmann"/>
      </rPr>
      <t>nisu</t>
    </r>
    <r>
      <rPr>
        <sz val="14"/>
        <color rgb="FF000000"/>
        <rFont val="Dussmann"/>
      </rPr>
      <t>jahu</t>
    </r>
    <r>
      <rPr>
        <b/>
        <sz val="14"/>
        <color rgb="FF000000"/>
        <rFont val="Dussmann"/>
      </rPr>
      <t xml:space="preserve">, piim,  </t>
    </r>
    <r>
      <rPr>
        <sz val="14"/>
        <color rgb="FF000000"/>
        <rFont val="Dussmann"/>
      </rPr>
      <t>söögisool, valge pipar, muskaatpähkel, vesi</t>
    </r>
  </si>
  <si>
    <t>Kapsa-kurgisalat</t>
  </si>
  <si>
    <t>Porgand, hernes, mais</t>
  </si>
  <si>
    <t xml:space="preserve">Kalasupp ürtidega </t>
  </si>
  <si>
    <r>
      <rPr>
        <b/>
        <sz val="14"/>
        <rFont val="Dussmann"/>
      </rPr>
      <t>Lõhehakkliha</t>
    </r>
    <r>
      <rPr>
        <sz val="14"/>
        <rFont val="Dussmann"/>
      </rPr>
      <t>, kartul,</t>
    </r>
    <r>
      <rPr>
        <b/>
        <sz val="14"/>
        <rFont val="Dussmann"/>
      </rPr>
      <t xml:space="preserve"> toidukoor</t>
    </r>
    <r>
      <rPr>
        <sz val="14"/>
        <rFont val="Dussmann"/>
      </rPr>
      <t>, mugulsibul, porgand,  toiduõli, mustpipar, söögisool, till, loorber, vesi</t>
    </r>
  </si>
  <si>
    <t xml:space="preserve">Aedviljasupp </t>
  </si>
  <si>
    <r>
      <t>Kartul,</t>
    </r>
    <r>
      <rPr>
        <b/>
        <sz val="14"/>
        <rFont val="Dussmann"/>
      </rPr>
      <t xml:space="preserve"> toidukoor</t>
    </r>
    <r>
      <rPr>
        <sz val="14"/>
        <rFont val="Dussmann"/>
      </rPr>
      <t xml:space="preserve">, mugulsibul, porgand, </t>
    </r>
    <r>
      <rPr>
        <sz val="14"/>
        <rFont val="Dussmann"/>
      </rPr>
      <t>toiduõli, mustpipar, söögisool, till, loorber, vesi</t>
    </r>
  </si>
  <si>
    <t>Mustasõstrakissell vahukooregaga (L, VS)</t>
  </si>
  <si>
    <r>
      <rPr>
        <sz val="14"/>
        <color rgb="FF000000"/>
        <rFont val="Dussmann"/>
      </rPr>
      <t>V</t>
    </r>
    <r>
      <rPr>
        <b/>
        <sz val="14"/>
        <color rgb="FF000000"/>
        <rFont val="Dussmann"/>
      </rPr>
      <t>ahukoor</t>
    </r>
    <r>
      <rPr>
        <sz val="14"/>
        <color rgb="FF000000"/>
        <rFont val="Dussmann"/>
      </rPr>
      <t>, suhkur, vanillisuhkur, mustsõstramahl , vesi, kartulitärklis</t>
    </r>
  </si>
  <si>
    <t>Koorene kanakaste paprika ja porgandiga (G, L)</t>
  </si>
  <si>
    <r>
      <t xml:space="preserve">Kanaliha, porgand, paprika, </t>
    </r>
    <r>
      <rPr>
        <b/>
        <sz val="14"/>
        <color rgb="FF000000"/>
        <rFont val="Dussmann"/>
      </rPr>
      <t>toidukoor</t>
    </r>
    <r>
      <rPr>
        <sz val="14"/>
        <color indexed="8"/>
        <rFont val="Dussmann"/>
      </rPr>
      <t xml:space="preserve">, petersell, mugulsibul, küüslauk, toiduõli, must pipar, söögisool, vesi, </t>
    </r>
    <r>
      <rPr>
        <b/>
        <sz val="14"/>
        <color rgb="FF000000"/>
        <rFont val="Dussmann"/>
      </rPr>
      <t>nisu</t>
    </r>
    <r>
      <rPr>
        <sz val="14"/>
        <color rgb="FF000000"/>
        <rFont val="Dussmann"/>
      </rPr>
      <t xml:space="preserve">jahu </t>
    </r>
  </si>
  <si>
    <t>Mannavaht piimaga (G)</t>
  </si>
  <si>
    <r>
      <rPr>
        <sz val="14"/>
        <color rgb="FF000000"/>
        <rFont val="Dussmann"/>
      </rPr>
      <t xml:space="preserve"> M</t>
    </r>
    <r>
      <rPr>
        <b/>
        <sz val="14"/>
        <color rgb="FF000000"/>
        <rFont val="Dussmann"/>
      </rPr>
      <t>anna</t>
    </r>
    <r>
      <rPr>
        <sz val="14"/>
        <color rgb="FF000000"/>
        <rFont val="Dussmann"/>
      </rPr>
      <t>, suhkur, vesi, mustsõstramahl 100% naturaalne,</t>
    </r>
    <r>
      <rPr>
        <b/>
        <sz val="14"/>
        <color rgb="FF000000"/>
        <rFont val="Dussmann"/>
      </rPr>
      <t xml:space="preserve"> piim</t>
    </r>
  </si>
  <si>
    <t>Tex-mex pastaroog  (G)</t>
  </si>
  <si>
    <t>Tex-mex pastaroog hakklihaga (G)</t>
  </si>
  <si>
    <r>
      <rPr>
        <b/>
        <sz val="14"/>
        <color rgb="FF000000"/>
        <rFont val="Dussmann"/>
      </rPr>
      <t xml:space="preserve">Pasta </t>
    </r>
    <r>
      <rPr>
        <sz val="14"/>
        <color rgb="FF000000"/>
        <rFont val="Dussmann"/>
      </rPr>
      <t>(durum</t>
    </r>
    <r>
      <rPr>
        <b/>
        <sz val="14"/>
        <color rgb="FF000000"/>
        <rFont val="Dussmann"/>
      </rPr>
      <t>nisu</t>
    </r>
    <r>
      <rPr>
        <sz val="14"/>
        <color rgb="FF000000"/>
        <rFont val="Dussmann"/>
      </rPr>
      <t>jahu</t>
    </r>
    <r>
      <rPr>
        <b/>
        <sz val="14"/>
        <color rgb="FF000000"/>
        <rFont val="Dussmann"/>
      </rPr>
      <t>,</t>
    </r>
    <r>
      <rPr>
        <sz val="14"/>
        <color rgb="FF000000"/>
        <rFont val="Dussmann"/>
      </rPr>
      <t xml:space="preserve"> vesi),</t>
    </r>
    <r>
      <rPr>
        <sz val="14"/>
        <color indexed="8"/>
        <rFont val="Dussmann"/>
      </rPr>
      <t xml:space="preserve"> hakkliha, porgand, mugulsibul, küüslauk, tomat, tomatipüree, </t>
    </r>
    <r>
      <rPr>
        <sz val="14"/>
        <color indexed="8"/>
        <rFont val="Dussmann"/>
      </rPr>
      <t>söögisool, mustpipar, vesi, petersell, toiduõli, Tex-mex maitseainete segu ( paprika jahvatatud, tšillipipar, vürtsköömen, küüslauk, kuivatatud sibul, kuivatatud pune, mustpipar, söögisool, suhkur )</t>
    </r>
  </si>
  <si>
    <t>Jogurtikaste (L)</t>
  </si>
  <si>
    <r>
      <t>Maitsestamata</t>
    </r>
    <r>
      <rPr>
        <b/>
        <sz val="14"/>
        <rFont val="Dussmann"/>
      </rPr>
      <t xml:space="preserve"> jogurt</t>
    </r>
    <r>
      <rPr>
        <sz val="14"/>
        <rFont val="Dussmann"/>
      </rPr>
      <t>, söögisool, suhkur, sool</t>
    </r>
  </si>
  <si>
    <t xml:space="preserve">Porgand,  virsik, </t>
  </si>
  <si>
    <t>Peedisupp sealihaga</t>
  </si>
  <si>
    <t xml:space="preserve">Peedisupp </t>
  </si>
  <si>
    <t>Sealiha, kartul, mugulsibul, peet, porgand, tomatipüree, suhkur,valge peakapsas, söögisool, must pipar, vesi, puljong liha kontidest, lauaäädikas 5%, loorber</t>
  </si>
  <si>
    <t>Porgand, kartul, mugulsibul, tomatipüree, lauaäädikas 5%, suhkur, petersell, loorber, must pipar, söögisool, toiduõli,  valge peakapsas, vesi</t>
  </si>
  <si>
    <t>Karamellpuding marjapüreega (L)</t>
  </si>
  <si>
    <r>
      <rPr>
        <b/>
        <sz val="14"/>
        <color rgb="FF000000"/>
        <rFont val="Dussmann"/>
      </rPr>
      <t>Piim</t>
    </r>
    <r>
      <rPr>
        <sz val="14"/>
        <color rgb="FF000000"/>
        <rFont val="Dussmann"/>
        <charset val="186"/>
      </rPr>
      <t>, suhkur, maisitärklis, vesi, marjapüree</t>
    </r>
  </si>
  <si>
    <t>Hautatud suvekõrvits</t>
  </si>
  <si>
    <t>Suvekõrvits, sibil, porgand,toiduõli, söögisool, must pipar, jahvatatud paprika</t>
  </si>
  <si>
    <t xml:space="preserve">Kikerhernesupp köögiviljaga </t>
  </si>
  <si>
    <t>Kikerherned, kartul, porgand, valge peakapsas, till, vesi, toiduõli, lillkapsas, mugulsibul, küüslauk, söögisool, must pipar</t>
  </si>
  <si>
    <t>Riisivaht marjakisselliga (L, VS)</t>
  </si>
  <si>
    <r>
      <t xml:space="preserve">Riis, </t>
    </r>
    <r>
      <rPr>
        <b/>
        <sz val="14"/>
        <color rgb="FF000000"/>
        <rFont val="Dussmann"/>
      </rPr>
      <t>piim</t>
    </r>
    <r>
      <rPr>
        <sz val="14"/>
        <color indexed="8"/>
        <rFont val="Dussmann"/>
      </rPr>
      <t xml:space="preserve">, </t>
    </r>
    <r>
      <rPr>
        <b/>
        <sz val="14"/>
        <color rgb="FF000000"/>
        <rFont val="Dussmann"/>
      </rPr>
      <t>vahukoor</t>
    </r>
    <r>
      <rPr>
        <sz val="14"/>
        <color indexed="8"/>
        <rFont val="Dussmann"/>
      </rPr>
      <t>, suhkur, vesi, vanillisuhkur, söögisool,</t>
    </r>
    <r>
      <rPr>
        <sz val="14"/>
        <color theme="1"/>
        <rFont val="Dussmann"/>
        <charset val="186"/>
      </rPr>
      <t xml:space="preserve"> marjakissell </t>
    </r>
  </si>
  <si>
    <r>
      <t xml:space="preserve">Kanaliha, porgand, kaalikas, suvikõrvits, mugulsibul, küüslauk, toiduõli, must pipar, söögisool, vesi, </t>
    </r>
    <r>
      <rPr>
        <b/>
        <sz val="14"/>
        <color rgb="FF000000"/>
        <rFont val="Dussmann"/>
      </rPr>
      <t>nisu</t>
    </r>
    <r>
      <rPr>
        <sz val="14"/>
        <color rgb="FF000000"/>
        <rFont val="Dussmann"/>
      </rPr>
      <t xml:space="preserve">jahu </t>
    </r>
  </si>
  <si>
    <t>Kapsasalat ürdiõliga</t>
  </si>
  <si>
    <r>
      <t xml:space="preserve">Valge peakapsas, ürdiõli </t>
    </r>
    <r>
      <rPr>
        <i/>
        <sz val="10"/>
        <color rgb="FF000000"/>
        <rFont val="Dussmann"/>
        <charset val="186"/>
      </rPr>
      <t>(toiduõli, tüümian, basiilik, pune, petersell)</t>
    </r>
  </si>
  <si>
    <t>Piimatooted (piim) (L)</t>
  </si>
  <si>
    <t>Kikerhernes, punane sibul, Hiina kapsas</t>
  </si>
  <si>
    <r>
      <rPr>
        <b/>
        <sz val="14"/>
        <color rgb="FF000000"/>
        <rFont val="Dussmann"/>
      </rPr>
      <t>Pasta</t>
    </r>
    <r>
      <rPr>
        <sz val="14"/>
        <color rgb="FF000000"/>
        <rFont val="Dussmann"/>
      </rPr>
      <t xml:space="preserve"> (durum</t>
    </r>
    <r>
      <rPr>
        <b/>
        <sz val="14"/>
        <color rgb="FF000000"/>
        <rFont val="Dussmann"/>
      </rPr>
      <t>nisu</t>
    </r>
    <r>
      <rPr>
        <sz val="14"/>
        <color rgb="FF000000"/>
        <rFont val="Dussmann"/>
      </rPr>
      <t>jahu, vesi)</t>
    </r>
    <r>
      <rPr>
        <sz val="14"/>
        <color indexed="8"/>
        <rFont val="Dussmann"/>
      </rPr>
      <t>, porgand, mugulsibul, küüslauk, tomat, tomatipüree,</t>
    </r>
    <r>
      <rPr>
        <sz val="14"/>
        <color indexed="8"/>
        <rFont val="Dussmann"/>
      </rPr>
      <t>söögisool, mustpipar, vesi, petersell, toiduõli, Tex-mex maitseainete segu ( paprika jahvatatud, tšillipipar, vürtsköömen, küüslauk, kuivatatud sibul, pune, kuivatatud, mustpipar, söögisool, suhkur )</t>
    </r>
  </si>
  <si>
    <t>Valge redis</t>
  </si>
  <si>
    <t>Kapsas koorekastmes</t>
  </si>
  <si>
    <r>
      <t xml:space="preserve">Kapsas, porgand, mugulsibul, </t>
    </r>
    <r>
      <rPr>
        <b/>
        <sz val="14"/>
        <color rgb="FF000000"/>
        <rFont val="Dussmann"/>
      </rPr>
      <t xml:space="preserve">või, </t>
    </r>
    <r>
      <rPr>
        <sz val="14"/>
        <color rgb="FF000000"/>
        <rFont val="Dussmann"/>
      </rPr>
      <t>vesi,</t>
    </r>
    <r>
      <rPr>
        <b/>
        <sz val="14"/>
        <color rgb="FF000000"/>
        <rFont val="Dussmann"/>
      </rPr>
      <t xml:space="preserve"> nisujahu, vahukoor, </t>
    </r>
    <r>
      <rPr>
        <sz val="14"/>
        <color rgb="FF000000"/>
        <rFont val="Dussmann"/>
      </rPr>
      <t xml:space="preserve">söögisool, must pipar </t>
    </r>
  </si>
  <si>
    <t>Kapsasalat ürdiseguga</t>
  </si>
  <si>
    <t>Punapeet, porgand, kikerhernes</t>
  </si>
  <si>
    <t>Kapsas, ürdisegu, toiduõli, sool</t>
  </si>
  <si>
    <t>Punapeet, paprika, kikerhernes</t>
  </si>
  <si>
    <t>Kana-tähekesesupp (G)</t>
  </si>
  <si>
    <t>Kartul, porgand, mugulsibul, herned, toiduõli, söögisool, must pipar, till, vesi</t>
  </si>
  <si>
    <t>Piim, vanillisuhkur, suhkur, vesi, maisitärklis, marjad</t>
  </si>
  <si>
    <t>Piimakissell marjapüreega (L)</t>
  </si>
  <si>
    <t>Värskekapsas hakklihaga (G)</t>
  </si>
  <si>
    <t>Värskekapsahautis</t>
  </si>
  <si>
    <t>Punapeedi- mädarõikasalat</t>
  </si>
  <si>
    <t>Kapsas, kaalikas, porgand, mugulsibul, söögisool, must pipar, till</t>
  </si>
  <si>
    <r>
      <rPr>
        <sz val="14"/>
        <color rgb="FF000000"/>
        <rFont val="Dussmann"/>
        <charset val="186"/>
      </rPr>
      <t>Hakkliha,</t>
    </r>
    <r>
      <rPr>
        <i/>
        <sz val="14"/>
        <color rgb="FF000000"/>
        <rFont val="Dussmann"/>
        <charset val="186"/>
      </rPr>
      <t>valge peakapsas,</t>
    </r>
    <r>
      <rPr>
        <sz val="14"/>
        <color rgb="FF000000"/>
        <rFont val="Dussmann"/>
        <charset val="186"/>
      </rPr>
      <t xml:space="preserve"> mugulsibul, toiduõli, suhkur, söögisool, vesi</t>
    </r>
  </si>
  <si>
    <r>
      <rPr>
        <i/>
        <sz val="14"/>
        <color rgb="FF000000"/>
        <rFont val="Dussmann"/>
        <charset val="186"/>
      </rPr>
      <t xml:space="preserve">Valge peakapsas, </t>
    </r>
    <r>
      <rPr>
        <sz val="14"/>
        <color rgb="FF000000"/>
        <rFont val="Dussmann"/>
        <charset val="186"/>
      </rPr>
      <t xml:space="preserve"> mugulsibul, toiduõli, suhkur, söögisool, vesi</t>
    </r>
  </si>
  <si>
    <t>Punapeet , mädarõigas</t>
  </si>
  <si>
    <t>Koorene seenesupp (L)</t>
  </si>
  <si>
    <r>
      <t>Kartul, šampinjonid, porgand,</t>
    </r>
    <r>
      <rPr>
        <b/>
        <sz val="14"/>
        <rFont val="Dussmann"/>
      </rPr>
      <t xml:space="preserve"> </t>
    </r>
    <r>
      <rPr>
        <sz val="14"/>
        <rFont val="Dussmann"/>
      </rPr>
      <t xml:space="preserve"> mugulsibul, küüslauk, paprika, toiduõli, söögisool, must pipar, petersell, vesi, </t>
    </r>
    <r>
      <rPr>
        <b/>
        <sz val="14"/>
        <rFont val="Dussmann"/>
      </rPr>
      <t>toidukoor</t>
    </r>
  </si>
  <si>
    <r>
      <t>Valge kala</t>
    </r>
    <r>
      <rPr>
        <sz val="14"/>
        <color rgb="FF000000"/>
        <rFont val="Dussmann"/>
      </rPr>
      <t>, kartul, mugulsibul,</t>
    </r>
    <r>
      <rPr>
        <sz val="14"/>
        <color rgb="FF000000"/>
        <rFont val="Dussmann"/>
      </rPr>
      <t xml:space="preserve"> purustatud tomat, toiduõli, söögisool, suhkur, pune, petersell, küüslauk, tomatipasta,  vesi, Vahemere ürdisegu </t>
    </r>
    <r>
      <rPr>
        <i/>
        <sz val="14"/>
        <color rgb="FF000000"/>
        <rFont val="Dussmann"/>
      </rPr>
      <t>(punane paprika, basiilik, pune aed-piprarohi, tüümian, koriander, küüslauk, sibul, vürts)</t>
    </r>
  </si>
  <si>
    <r>
      <t>Lõhehakkliha</t>
    </r>
    <r>
      <rPr>
        <sz val="14"/>
        <color indexed="8"/>
        <rFont val="Dussmann"/>
      </rPr>
      <t xml:space="preserve">, must pipart, söögisool, valgekaste </t>
    </r>
    <r>
      <rPr>
        <i/>
        <sz val="10"/>
        <color rgb="FF000000"/>
        <rFont val="Dussmann"/>
        <charset val="186"/>
      </rPr>
      <t xml:space="preserve">( toiduõli, </t>
    </r>
    <r>
      <rPr>
        <b/>
        <i/>
        <sz val="10"/>
        <color rgb="FF000000"/>
        <rFont val="Dussmann"/>
        <charset val="186"/>
      </rPr>
      <t>nisujahu</t>
    </r>
    <r>
      <rPr>
        <i/>
        <sz val="10"/>
        <color rgb="FF000000"/>
        <rFont val="Dussmann"/>
        <charset val="186"/>
      </rPr>
      <t xml:space="preserve">, </t>
    </r>
    <r>
      <rPr>
        <b/>
        <i/>
        <sz val="10"/>
        <color rgb="FF000000"/>
        <rFont val="Dussmann"/>
        <charset val="186"/>
      </rPr>
      <t>piim</t>
    </r>
    <r>
      <rPr>
        <i/>
        <sz val="10"/>
        <color rgb="FF000000"/>
        <rFont val="Dussmann"/>
        <charset val="186"/>
      </rPr>
      <t>,</t>
    </r>
    <r>
      <rPr>
        <b/>
        <i/>
        <sz val="10"/>
        <color rgb="FF000000"/>
        <rFont val="Dussmann"/>
        <charset val="186"/>
      </rPr>
      <t xml:space="preserve"> toidukoor</t>
    </r>
    <r>
      <rPr>
        <i/>
        <sz val="10"/>
        <color rgb="FF000000"/>
        <rFont val="Dussmann"/>
        <charset val="186"/>
      </rPr>
      <t>)</t>
    </r>
  </si>
  <si>
    <t>Porgandi-ananassisalat</t>
  </si>
  <si>
    <t xml:space="preserve">Porgand,ananass, toiduõli </t>
  </si>
  <si>
    <t>Kapsas, mais, uba</t>
  </si>
  <si>
    <t>Juurviljapüreesupp  (L)</t>
  </si>
  <si>
    <r>
      <t xml:space="preserve">Kartul, porgand, mugulsibul, juurseller, </t>
    </r>
    <r>
      <rPr>
        <b/>
        <sz val="14"/>
        <rFont val="Dussmann"/>
      </rPr>
      <t xml:space="preserve"> toidukoor</t>
    </r>
    <r>
      <rPr>
        <sz val="14"/>
        <rFont val="Dussmann"/>
      </rPr>
      <t>, vesi, söögisool, must pipar</t>
    </r>
  </si>
  <si>
    <t>Suvikõrvitsahautis</t>
  </si>
  <si>
    <r>
      <t xml:space="preserve">Suvikõrvits, </t>
    </r>
    <r>
      <rPr>
        <sz val="14"/>
        <color rgb="FF000000"/>
        <rFont val="Dussmann"/>
      </rPr>
      <t xml:space="preserve"> küüslauk, söögisool, must pipar</t>
    </r>
  </si>
  <si>
    <t xml:space="preserve">Peedi-õunasalat </t>
  </si>
  <si>
    <t>Keedetud peet, õun,  suhkur, söögisool</t>
  </si>
  <si>
    <t>Kapsas, mais, hernes</t>
  </si>
  <si>
    <t>Koorene kanakaste  (G, L)</t>
  </si>
  <si>
    <t xml:space="preserve">Värskekapsasupp </t>
  </si>
  <si>
    <t>Kartul, valge peakapsas, porgand,  mugulsibul, must pipar, söögisool,  vesi, petersell, loorber</t>
  </si>
  <si>
    <t>Rukkileivakreem piimaga (G, L, VS)</t>
  </si>
  <si>
    <t>Hakkliha-kartuliroog</t>
  </si>
  <si>
    <t>Hakkliha, kartul, porgand, mugulsibul, küüslauk, söögisool, must pipar, toiduõli</t>
  </si>
  <si>
    <r>
      <t>Hapukoor,</t>
    </r>
    <r>
      <rPr>
        <sz val="14"/>
        <color rgb="FF000000"/>
        <rFont val="Dussmann"/>
      </rPr>
      <t xml:space="preserve"> suhkur, söögisool, murulauk</t>
    </r>
  </si>
  <si>
    <t>Hapukoorekaste murulauguga (L)</t>
  </si>
  <si>
    <t>Peet, kikerhernes,porgand</t>
  </si>
  <si>
    <t>Keedetud peet, kikerhernes, porgand</t>
  </si>
  <si>
    <r>
      <rPr>
        <sz val="20"/>
        <color theme="1"/>
        <rFont val="Dussmann"/>
      </rPr>
      <t>Kapsa</t>
    </r>
    <r>
      <rPr>
        <sz val="20"/>
        <color indexed="8"/>
        <rFont val="Dussmann"/>
      </rPr>
      <t>-ürdisalat</t>
    </r>
  </si>
  <si>
    <t>Kapsas, ürdisegu</t>
  </si>
  <si>
    <r>
      <t xml:space="preserve">Kaalikas, mugulsibul, porgand, toiduõli, </t>
    </r>
    <r>
      <rPr>
        <b/>
        <sz val="14"/>
        <rFont val="Dussmann"/>
      </rPr>
      <t>nisu</t>
    </r>
    <r>
      <rPr>
        <sz val="14"/>
        <rFont val="Dussmann"/>
      </rPr>
      <t>jahu, söögisool,</t>
    </r>
    <r>
      <rPr>
        <sz val="14"/>
        <rFont val="Dussmann"/>
      </rPr>
      <t xml:space="preserve">  must pipar, petersell</t>
    </r>
  </si>
  <si>
    <t xml:space="preserve">Suvekõrvitsahautis kartuliga </t>
  </si>
  <si>
    <t>Kaalikas</t>
  </si>
  <si>
    <t>Kohupiimakreem marjakisselliga (L, VS)</t>
  </si>
  <si>
    <r>
      <rPr>
        <sz val="14"/>
        <color rgb="FF000000"/>
        <rFont val="Dussmann"/>
      </rPr>
      <t>Maitsestamata</t>
    </r>
    <r>
      <rPr>
        <b/>
        <sz val="14"/>
        <color rgb="FF000000"/>
        <rFont val="Dussmann"/>
      </rPr>
      <t xml:space="preserve"> kohupiim</t>
    </r>
    <r>
      <rPr>
        <sz val="14"/>
        <color rgb="FF000000"/>
        <rFont val="Dussmann"/>
      </rPr>
      <t xml:space="preserve">, </t>
    </r>
    <r>
      <rPr>
        <b/>
        <sz val="14"/>
        <color rgb="FF000000"/>
        <rFont val="Dussmann"/>
      </rPr>
      <t>vahukoor</t>
    </r>
    <r>
      <rPr>
        <sz val="14"/>
        <color rgb="FF000000"/>
        <rFont val="Dussmann"/>
      </rPr>
      <t>, suhkur, vanillisuhkur, marjad, vesi, kartulitärklis</t>
    </r>
  </si>
  <si>
    <t>Kapsa-maisisalat</t>
  </si>
  <si>
    <t>Peakapsas valge, mais</t>
  </si>
  <si>
    <t>Kapsas, marineeritud kurk</t>
  </si>
  <si>
    <t>Hiina kapsasalat marineeritud kurgiga</t>
  </si>
  <si>
    <t>Peet, punane uba, hernes</t>
  </si>
  <si>
    <t>Keedetud peet, punane uba, hernes</t>
  </si>
  <si>
    <t>Hiina kapsas, marineeritud kurk</t>
  </si>
  <si>
    <t>Mais ,uba , porgand</t>
  </si>
  <si>
    <t>Mais, uba, porgand</t>
  </si>
  <si>
    <t xml:space="preserve">Köögivilja pajaroog </t>
  </si>
  <si>
    <t>Segahakklihakaste (G, L)</t>
  </si>
  <si>
    <r>
      <t xml:space="preserve">Veise ja seahakklihasegu, </t>
    </r>
    <r>
      <rPr>
        <b/>
        <sz val="14"/>
        <color rgb="FF000000"/>
        <rFont val="Dussmann"/>
        <charset val="186"/>
      </rPr>
      <t>piim</t>
    </r>
    <r>
      <rPr>
        <sz val="14"/>
        <color rgb="FF000000"/>
        <rFont val="Dussmann"/>
      </rPr>
      <t xml:space="preserve">, </t>
    </r>
    <r>
      <rPr>
        <b/>
        <sz val="14"/>
        <color rgb="FF000000"/>
        <rFont val="Dussmann"/>
        <charset val="186"/>
      </rPr>
      <t>nisu</t>
    </r>
    <r>
      <rPr>
        <sz val="14"/>
        <color rgb="FF000000"/>
        <rFont val="Dussmann"/>
      </rPr>
      <t xml:space="preserve">jahu, toiduõli, </t>
    </r>
    <r>
      <rPr>
        <sz val="14"/>
        <color rgb="FF000000"/>
        <rFont val="Dussmann"/>
      </rPr>
      <t xml:space="preserve"> söögisool, must pipar, petersell</t>
    </r>
  </si>
  <si>
    <r>
      <t>Searaguu,</t>
    </r>
    <r>
      <rPr>
        <b/>
        <sz val="14"/>
        <rFont val="Dussmann"/>
      </rPr>
      <t xml:space="preserve"> odra</t>
    </r>
    <r>
      <rPr>
        <sz val="14"/>
        <rFont val="Dussmann"/>
      </rPr>
      <t>kruup, porgand, mugulsibul, kaalikas, kartul, valge peakapsas, loorber, söögisool, vesi</t>
    </r>
  </si>
  <si>
    <t>Külasupp searaguuga (G)</t>
  </si>
  <si>
    <t>Kikerhernekaste (G, L)</t>
  </si>
  <si>
    <r>
      <t xml:space="preserve">Kikerherned, vesi, </t>
    </r>
    <r>
      <rPr>
        <b/>
        <sz val="14"/>
        <color rgb="FF000000"/>
        <rFont val="Dussmann"/>
      </rPr>
      <t>toidukoor</t>
    </r>
    <r>
      <rPr>
        <sz val="14"/>
        <color rgb="FF000000"/>
        <rFont val="Dussmann"/>
      </rPr>
      <t xml:space="preserve">, </t>
    </r>
    <r>
      <rPr>
        <b/>
        <sz val="14"/>
        <color rgb="FF000000"/>
        <rFont val="Dussmann"/>
      </rPr>
      <t>nisu</t>
    </r>
    <r>
      <rPr>
        <sz val="14"/>
        <color rgb="FF000000"/>
        <rFont val="Dussmann"/>
      </rPr>
      <t xml:space="preserve">jahu, mugulsibul, toiduõli, maisitärklis, </t>
    </r>
    <r>
      <rPr>
        <sz val="14"/>
        <color rgb="FF000000"/>
        <rFont val="Dussmann"/>
      </rPr>
      <t xml:space="preserve"> värske petersell, must pipar </t>
    </r>
  </si>
  <si>
    <t>Rassolnik sealihaga (G)</t>
  </si>
  <si>
    <r>
      <t>Sealiha, kartul, m.kurk, porgand, suhkur, mugulsibul, odra</t>
    </r>
    <r>
      <rPr>
        <b/>
        <sz val="14"/>
        <color rgb="FF000000"/>
        <rFont val="Dussmann"/>
      </rPr>
      <t>kruup</t>
    </r>
    <r>
      <rPr>
        <sz val="14"/>
        <color indexed="8"/>
        <rFont val="Dussmann"/>
      </rPr>
      <t>, vesi, toiduõli</t>
    </r>
  </si>
  <si>
    <r>
      <t>Kartul,  m.kurk, porgand, suhkur, mugulsibil, odra</t>
    </r>
    <r>
      <rPr>
        <b/>
        <sz val="14"/>
        <color rgb="FF000000"/>
        <rFont val="Dussmann"/>
      </rPr>
      <t>kruup</t>
    </r>
    <r>
      <rPr>
        <sz val="14"/>
        <color indexed="8"/>
        <rFont val="Dussmann"/>
      </rPr>
      <t>, vesi, toiduõli</t>
    </r>
  </si>
  <si>
    <t xml:space="preserve">Aedviljapüreesupp </t>
  </si>
  <si>
    <t>Mahlakissell maisimannavahuga (L, VS)</t>
  </si>
  <si>
    <r>
      <t>Tärklis, vesi, mustsõstramahl 100% naturaalne, maisimanna,</t>
    </r>
    <r>
      <rPr>
        <b/>
        <sz val="14"/>
        <color rgb="FF000000"/>
        <rFont val="Dussmann"/>
      </rPr>
      <t xml:space="preserve"> vahukoor</t>
    </r>
    <r>
      <rPr>
        <sz val="14"/>
        <color rgb="FF000000"/>
        <rFont val="Dussmann"/>
      </rPr>
      <t>, suhkur, vanillisuhkur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</si>
</sst>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* #,##0.00_);_(* \(#,##0.00\);_(* &quot;-&quot;??_);_(@_)"/>
    <numFmt numFmtId="165" formatCode="0.00;[Red]0.00"/>
  </numFmts>
  <fonts count="46">
    <font>
      <sz val="11"/>
      <color theme="1"/>
      <name val="Dussmann"/>
      <family val="2"/>
      <charset val="186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2"/>
      <color theme="1"/>
      <name val="Dussmann"/>
      <family val="2"/>
      <charset val="186"/>
    </font>
    <font>
      <sz val="12"/>
      <name val="Dussmann"/>
      <family val="2"/>
      <charset val="186"/>
    </font>
    <font>
      <b/>
      <sz val="24"/>
      <color indexed="8"/>
      <name val="Dussmann"/>
      <family val="2"/>
      <charset val="186"/>
    </font>
    <font>
      <b/>
      <sz val="12"/>
      <color theme="1"/>
      <name val="Dussmann"/>
      <family val="2"/>
      <charset val="186"/>
    </font>
    <font>
      <sz val="14"/>
      <color indexed="8"/>
      <name val="Dussmann"/>
      <family val="2"/>
      <charset val="186"/>
    </font>
    <font>
      <sz val="12"/>
      <color indexed="8"/>
      <name val="Dussmann"/>
      <family val="2"/>
      <charset val="186"/>
    </font>
    <font>
      <sz val="14"/>
      <name val="Dussmann"/>
      <family val="2"/>
      <charset val="186"/>
    </font>
    <font>
      <sz val="12"/>
      <color rgb="FFFF0000"/>
      <name val="Dussmann"/>
      <family val="2"/>
      <charset val="186"/>
    </font>
    <font>
      <b/>
      <sz val="12"/>
      <color indexed="8"/>
      <name val="Dussmann"/>
      <family val="2"/>
      <charset val="186"/>
    </font>
    <font>
      <b/>
      <sz val="12"/>
      <name val="Dussmann"/>
      <family val="2"/>
      <charset val="186"/>
    </font>
    <font>
      <sz val="11"/>
      <color theme="1"/>
      <name val="Aptos Narrow"/>
      <family val="2"/>
      <scheme val="minor"/>
    </font>
    <font>
      <b/>
      <sz val="24"/>
      <name val="Dussmann"/>
      <family val="2"/>
      <charset val="186"/>
    </font>
    <font>
      <sz val="12"/>
      <color indexed="8"/>
      <name val="Dussmann"/>
      <family val="2"/>
      <charset val="186"/>
    </font>
    <font>
      <b/>
      <sz val="12"/>
      <color rgb="FF000000"/>
      <name val="Dussmann"/>
      <family val="2"/>
      <charset val="186"/>
    </font>
    <font>
      <sz val="12"/>
      <color theme="1"/>
      <name val="Dussmann"/>
    </font>
    <font>
      <sz val="12"/>
      <color rgb="FF000000"/>
      <name val="Dussmann"/>
    </font>
    <font>
      <sz val="14"/>
      <color rgb="FF000000"/>
      <name val="Dussmann"/>
    </font>
    <font>
      <sz val="14"/>
      <name val="Dussmann"/>
    </font>
    <font>
      <sz val="14"/>
      <color indexed="8"/>
      <name val="Dussmann"/>
    </font>
    <font>
      <sz val="14"/>
      <color rgb="FF000000"/>
      <name val="Dussmann"/>
      <charset val="186"/>
    </font>
    <font>
      <sz val="14"/>
      <color theme="1"/>
      <name val="Dussmann"/>
      <charset val="186"/>
    </font>
    <font>
      <sz val="11"/>
      <color theme="1"/>
      <name val="Dussmann"/>
      <family val="2"/>
      <charset val="186"/>
    </font>
    <font>
      <b/>
      <sz val="16"/>
      <color theme="1"/>
      <name val="Dussmann"/>
      <family val="2"/>
      <charset val="186"/>
    </font>
    <font>
      <b/>
      <sz val="14"/>
      <color rgb="FF000000"/>
      <name val="Dussmann"/>
      <charset val="186"/>
    </font>
    <font>
      <sz val="20"/>
      <color theme="1"/>
      <name val="Dussmann"/>
    </font>
    <font>
      <sz val="20"/>
      <color rgb="FF000000"/>
      <name val="Dussmann"/>
    </font>
    <font>
      <sz val="20"/>
      <color indexed="8"/>
      <name val="Dussmann"/>
    </font>
    <font>
      <sz val="20"/>
      <name val="Dussmann"/>
    </font>
    <font>
      <b/>
      <sz val="20"/>
      <color indexed="8"/>
      <name val="Dussmann"/>
    </font>
    <font>
      <b/>
      <sz val="14"/>
      <color rgb="FF000000"/>
      <name val="Dussmann"/>
    </font>
    <font>
      <b/>
      <sz val="14"/>
      <name val="Dussmann"/>
    </font>
    <font>
      <i/>
      <sz val="14"/>
      <color rgb="FF000000"/>
      <name val="Dussmann"/>
    </font>
    <font>
      <i/>
      <sz val="10"/>
      <color rgb="FF000000"/>
      <name val="Dussmann"/>
      <charset val="186"/>
    </font>
    <font>
      <b/>
      <i/>
      <sz val="10"/>
      <color rgb="FF000000"/>
      <name val="Dussmann"/>
      <charset val="186"/>
    </font>
    <font>
      <b/>
      <sz val="14"/>
      <color indexed="8"/>
      <name val="Dussmann"/>
    </font>
    <font>
      <b/>
      <sz val="14"/>
      <color theme="1"/>
      <name val="Dussmann"/>
    </font>
    <font>
      <sz val="14"/>
      <color theme="1"/>
      <name val="Dussmann"/>
    </font>
    <font>
      <sz val="18"/>
      <color indexed="8"/>
      <name val="Dussmann"/>
    </font>
    <font>
      <sz val="18"/>
      <name val="Dussmann"/>
    </font>
    <font>
      <sz val="18"/>
      <color rgb="FF000000"/>
      <name val="Dussmann"/>
    </font>
    <font>
      <sz val="18"/>
      <color indexed="8"/>
      <name val="Dussmann"/>
      <charset val="186"/>
    </font>
    <font>
      <i/>
      <sz val="14"/>
      <color rgb="FF000000"/>
      <name val="Dussmann"/>
      <charset val="186"/>
    </font>
    <font>
      <sz val="18"/>
      <name val="Dussmann"/>
      <charset val="186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6E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7">
    <xf numFmtId="0" fontId="0" fillId="0" borderId="0"/>
    <xf numFmtId="0" fontId="13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" fillId="0" borderId="0"/>
  </cellStyleXfs>
  <cellXfs count="373">
    <xf numFmtId="0" fontId="0" fillId="0" borderId="0" xfId="0"/>
    <xf numFmtId="0" fontId="4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/>
    <xf numFmtId="165" fontId="8" fillId="3" borderId="2" xfId="0" applyNumberFormat="1" applyFont="1" applyFill="1" applyBorder="1" applyAlignment="1">
      <alignment horizontal="right" vertical="center" wrapText="1"/>
    </xf>
    <xf numFmtId="165" fontId="8" fillId="0" borderId="2" xfId="0" applyNumberFormat="1" applyFont="1" applyBorder="1" applyAlignment="1">
      <alignment horizontal="right" vertical="center" wrapText="1"/>
    </xf>
    <xf numFmtId="2" fontId="8" fillId="0" borderId="2" xfId="0" applyNumberFormat="1" applyFont="1" applyBorder="1" applyAlignment="1">
      <alignment horizontal="right" vertical="center" wrapText="1"/>
    </xf>
    <xf numFmtId="0" fontId="10" fillId="0" borderId="0" xfId="0" applyFont="1"/>
    <xf numFmtId="0" fontId="10" fillId="3" borderId="0" xfId="0" applyFont="1" applyFill="1"/>
    <xf numFmtId="0" fontId="4" fillId="3" borderId="0" xfId="0" applyFont="1" applyFill="1"/>
    <xf numFmtId="2" fontId="4" fillId="3" borderId="2" xfId="0" applyNumberFormat="1" applyFont="1" applyFill="1" applyBorder="1" applyAlignment="1">
      <alignment horizontal="right" vertical="center" wrapText="1"/>
    </xf>
    <xf numFmtId="2" fontId="12" fillId="3" borderId="2" xfId="0" applyNumberFormat="1" applyFont="1" applyFill="1" applyBorder="1" applyAlignment="1">
      <alignment horizontal="right" vertical="center" wrapText="1"/>
    </xf>
    <xf numFmtId="0" fontId="3" fillId="3" borderId="0" xfId="0" applyFont="1" applyFill="1"/>
    <xf numFmtId="49" fontId="8" fillId="0" borderId="0" xfId="0" applyNumberFormat="1" applyFont="1" applyAlignment="1">
      <alignment wrapText="1"/>
    </xf>
    <xf numFmtId="2" fontId="8" fillId="0" borderId="0" xfId="0" applyNumberFormat="1" applyFont="1" applyAlignment="1">
      <alignment wrapText="1"/>
    </xf>
    <xf numFmtId="2" fontId="8" fillId="3" borderId="0" xfId="0" applyNumberFormat="1" applyFont="1" applyFill="1" applyAlignment="1">
      <alignment wrapText="1"/>
    </xf>
    <xf numFmtId="165" fontId="11" fillId="3" borderId="2" xfId="0" applyNumberFormat="1" applyFont="1" applyFill="1" applyBorder="1" applyAlignment="1">
      <alignment horizontal="right" vertical="center" wrapText="1"/>
    </xf>
    <xf numFmtId="165" fontId="15" fillId="3" borderId="2" xfId="0" applyNumberFormat="1" applyFont="1" applyFill="1" applyBorder="1" applyAlignment="1">
      <alignment horizontal="right" vertical="center" wrapText="1"/>
    </xf>
    <xf numFmtId="2" fontId="15" fillId="0" borderId="2" xfId="0" applyNumberFormat="1" applyFont="1" applyBorder="1" applyAlignment="1">
      <alignment horizontal="right" vertical="center" wrapText="1"/>
    </xf>
    <xf numFmtId="0" fontId="4" fillId="5" borderId="0" xfId="0" applyFont="1" applyFill="1"/>
    <xf numFmtId="2" fontId="8" fillId="3" borderId="2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10" xfId="1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164" fontId="12" fillId="4" borderId="4" xfId="0" applyNumberFormat="1" applyFont="1" applyFill="1" applyBorder="1" applyAlignment="1">
      <alignment horizontal="right" vertical="center"/>
    </xf>
    <xf numFmtId="164" fontId="12" fillId="4" borderId="2" xfId="0" applyNumberFormat="1" applyFont="1" applyFill="1" applyBorder="1" applyAlignment="1">
      <alignment horizontal="right" vertical="center"/>
    </xf>
    <xf numFmtId="164" fontId="12" fillId="4" borderId="16" xfId="0" applyNumberFormat="1" applyFont="1" applyFill="1" applyBorder="1" applyAlignment="1">
      <alignment horizontal="right" vertical="center"/>
    </xf>
    <xf numFmtId="164" fontId="12" fillId="4" borderId="8" xfId="0" applyNumberFormat="1" applyFont="1" applyFill="1" applyBorder="1" applyAlignment="1">
      <alignment horizontal="right" vertical="center"/>
    </xf>
    <xf numFmtId="2" fontId="4" fillId="3" borderId="3" xfId="0" applyNumberFormat="1" applyFont="1" applyFill="1" applyBorder="1" applyAlignment="1">
      <alignment vertical="center" wrapText="1"/>
    </xf>
    <xf numFmtId="2" fontId="12" fillId="3" borderId="2" xfId="0" applyNumberFormat="1" applyFont="1" applyFill="1" applyBorder="1" applyAlignment="1">
      <alignment vertical="center" wrapText="1"/>
    </xf>
    <xf numFmtId="2" fontId="12" fillId="3" borderId="3" xfId="0" applyNumberFormat="1" applyFont="1" applyFill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19" fillId="7" borderId="2" xfId="0" applyFont="1" applyFill="1" applyBorder="1" applyAlignment="1">
      <alignment horizontal="left" vertical="center" wrapText="1"/>
    </xf>
    <xf numFmtId="49" fontId="21" fillId="0" borderId="2" xfId="0" applyNumberFormat="1" applyFont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49" fontId="21" fillId="0" borderId="2" xfId="0" applyNumberFormat="1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165" fontId="8" fillId="3" borderId="0" xfId="0" applyNumberFormat="1" applyFont="1" applyFill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49" fontId="21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 wrapText="1"/>
    </xf>
    <xf numFmtId="0" fontId="19" fillId="0" borderId="17" xfId="0" applyFont="1" applyBorder="1" applyAlignment="1">
      <alignment vertical="center" wrapText="1"/>
    </xf>
    <xf numFmtId="165" fontId="8" fillId="3" borderId="17" xfId="0" applyNumberFormat="1" applyFont="1" applyFill="1" applyBorder="1" applyAlignment="1">
      <alignment horizontal="right" vertical="center" wrapText="1"/>
    </xf>
    <xf numFmtId="165" fontId="8" fillId="3" borderId="18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vertical="center" wrapText="1"/>
    </xf>
    <xf numFmtId="49" fontId="20" fillId="0" borderId="2" xfId="0" applyNumberFormat="1" applyFont="1" applyBorder="1" applyAlignment="1">
      <alignment vertical="center" wrapText="1"/>
    </xf>
    <xf numFmtId="49" fontId="21" fillId="3" borderId="2" xfId="0" applyNumberFormat="1" applyFont="1" applyFill="1" applyBorder="1" applyAlignment="1">
      <alignment horizontal="left" vertical="center" wrapText="1"/>
    </xf>
    <xf numFmtId="0" fontId="3" fillId="0" borderId="13" xfId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8" fillId="3" borderId="0" xfId="0" applyNumberFormat="1" applyFont="1" applyFill="1" applyAlignment="1">
      <alignment horizontal="left" vertical="center" wrapText="1"/>
    </xf>
    <xf numFmtId="0" fontId="19" fillId="3" borderId="2" xfId="0" applyFont="1" applyFill="1" applyBorder="1" applyAlignment="1">
      <alignment vertical="center" wrapText="1"/>
    </xf>
    <xf numFmtId="0" fontId="20" fillId="3" borderId="2" xfId="0" applyFont="1" applyFill="1" applyBorder="1" applyAlignment="1">
      <alignment vertical="center" wrapText="1"/>
    </xf>
    <xf numFmtId="0" fontId="16" fillId="0" borderId="0" xfId="0" applyFont="1" applyAlignment="1">
      <alignment horizontal="left" wrapText="1"/>
    </xf>
    <xf numFmtId="49" fontId="7" fillId="0" borderId="0" xfId="0" applyNumberFormat="1" applyFont="1" applyAlignment="1">
      <alignment horizontal="left" vertical="center" wrapText="1"/>
    </xf>
    <xf numFmtId="0" fontId="4" fillId="0" borderId="20" xfId="0" applyFont="1" applyBorder="1"/>
    <xf numFmtId="0" fontId="4" fillId="0" borderId="19" xfId="0" applyFont="1" applyBorder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4" fontId="5" fillId="3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49" fontId="8" fillId="3" borderId="12" xfId="0" applyNumberFormat="1" applyFont="1" applyFill="1" applyBorder="1" applyAlignment="1">
      <alignment vertical="center" wrapText="1"/>
    </xf>
    <xf numFmtId="49" fontId="12" fillId="3" borderId="0" xfId="0" applyNumberFormat="1" applyFont="1" applyFill="1" applyAlignment="1">
      <alignment horizontal="right" vertical="center" wrapText="1"/>
    </xf>
    <xf numFmtId="2" fontId="12" fillId="3" borderId="0" xfId="0" applyNumberFormat="1" applyFont="1" applyFill="1" applyAlignment="1">
      <alignment horizontal="right" vertical="center" wrapText="1"/>
    </xf>
    <xf numFmtId="49" fontId="8" fillId="3" borderId="14" xfId="0" applyNumberFormat="1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right" vertical="center" wrapText="1"/>
    </xf>
    <xf numFmtId="2" fontId="12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6" fillId="2" borderId="2" xfId="0" applyFont="1" applyFill="1" applyBorder="1" applyAlignment="1">
      <alignment vertical="center" wrapText="1"/>
    </xf>
    <xf numFmtId="165" fontId="8" fillId="3" borderId="2" xfId="0" applyNumberFormat="1" applyFont="1" applyFill="1" applyBorder="1" applyAlignment="1">
      <alignment vertical="center" wrapText="1"/>
    </xf>
    <xf numFmtId="165" fontId="8" fillId="0" borderId="2" xfId="0" applyNumberFormat="1" applyFont="1" applyBorder="1" applyAlignment="1">
      <alignment vertical="center" wrapText="1"/>
    </xf>
    <xf numFmtId="2" fontId="8" fillId="0" borderId="2" xfId="0" applyNumberFormat="1" applyFont="1" applyBorder="1" applyAlignment="1">
      <alignment vertical="center" wrapText="1"/>
    </xf>
    <xf numFmtId="0" fontId="21" fillId="3" borderId="2" xfId="0" applyFont="1" applyFill="1" applyBorder="1" applyAlignment="1">
      <alignment vertical="center" wrapText="1"/>
    </xf>
    <xf numFmtId="165" fontId="8" fillId="3" borderId="17" xfId="0" applyNumberFormat="1" applyFont="1" applyFill="1" applyBorder="1" applyAlignment="1">
      <alignment vertical="center" wrapText="1"/>
    </xf>
    <xf numFmtId="2" fontId="4" fillId="3" borderId="2" xfId="0" applyNumberFormat="1" applyFont="1" applyFill="1" applyBorder="1" applyAlignment="1">
      <alignment vertical="center" wrapText="1"/>
    </xf>
    <xf numFmtId="165" fontId="11" fillId="3" borderId="2" xfId="0" applyNumberFormat="1" applyFont="1" applyFill="1" applyBorder="1" applyAlignment="1">
      <alignment vertical="center" wrapText="1"/>
    </xf>
    <xf numFmtId="165" fontId="15" fillId="3" borderId="2" xfId="0" applyNumberFormat="1" applyFont="1" applyFill="1" applyBorder="1" applyAlignment="1">
      <alignment vertical="center" wrapText="1"/>
    </xf>
    <xf numFmtId="165" fontId="15" fillId="0" borderId="2" xfId="0" applyNumberFormat="1" applyFont="1" applyBorder="1" applyAlignment="1">
      <alignment vertical="center" wrapText="1"/>
    </xf>
    <xf numFmtId="2" fontId="15" fillId="0" borderId="2" xfId="0" applyNumberFormat="1" applyFont="1" applyBorder="1" applyAlignment="1">
      <alignment vertical="center" wrapText="1"/>
    </xf>
    <xf numFmtId="43" fontId="8" fillId="3" borderId="2" xfId="5" applyFont="1" applyFill="1" applyBorder="1" applyAlignment="1">
      <alignment vertical="center" wrapText="1"/>
    </xf>
    <xf numFmtId="2" fontId="8" fillId="3" borderId="2" xfId="0" applyNumberFormat="1" applyFont="1" applyFill="1" applyBorder="1" applyAlignment="1">
      <alignment vertical="center" wrapText="1"/>
    </xf>
    <xf numFmtId="164" fontId="12" fillId="4" borderId="16" xfId="0" applyNumberFormat="1" applyFont="1" applyFill="1" applyBorder="1" applyAlignment="1">
      <alignment vertical="center"/>
    </xf>
    <xf numFmtId="164" fontId="12" fillId="4" borderId="8" xfId="0" applyNumberFormat="1" applyFont="1" applyFill="1" applyBorder="1" applyAlignment="1">
      <alignment vertical="center"/>
    </xf>
    <xf numFmtId="164" fontId="12" fillId="4" borderId="4" xfId="0" applyNumberFormat="1" applyFont="1" applyFill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49" fontId="8" fillId="3" borderId="12" xfId="0" applyNumberFormat="1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left" vertical="center"/>
    </xf>
    <xf numFmtId="2" fontId="11" fillId="0" borderId="2" xfId="0" applyNumberFormat="1" applyFont="1" applyBorder="1" applyAlignment="1">
      <alignment vertical="center" wrapText="1"/>
    </xf>
    <xf numFmtId="2" fontId="12" fillId="3" borderId="12" xfId="0" applyNumberFormat="1" applyFont="1" applyFill="1" applyBorder="1" applyAlignment="1">
      <alignment horizontal="right" vertical="center" wrapText="1"/>
    </xf>
    <xf numFmtId="2" fontId="12" fillId="3" borderId="14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49" fontId="8" fillId="0" borderId="0" xfId="0" applyNumberFormat="1" applyFont="1" applyAlignment="1">
      <alignment vertical="center" wrapText="1"/>
    </xf>
    <xf numFmtId="2" fontId="8" fillId="0" borderId="0" xfId="0" applyNumberFormat="1" applyFont="1" applyAlignment="1">
      <alignment vertical="center" wrapText="1"/>
    </xf>
    <xf numFmtId="2" fontId="8" fillId="3" borderId="0" xfId="0" applyNumberFormat="1" applyFont="1" applyFill="1" applyAlignment="1">
      <alignment vertical="center" wrapText="1"/>
    </xf>
    <xf numFmtId="0" fontId="20" fillId="3" borderId="0" xfId="0" applyFont="1" applyFill="1" applyAlignment="1">
      <alignment horizontal="left" vertical="center" wrapText="1"/>
    </xf>
    <xf numFmtId="165" fontId="8" fillId="3" borderId="18" xfId="0" applyNumberFormat="1" applyFont="1" applyFill="1" applyBorder="1" applyAlignment="1">
      <alignment vertical="center" wrapText="1"/>
    </xf>
    <xf numFmtId="49" fontId="21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165" fontId="8" fillId="3" borderId="0" xfId="0" applyNumberFormat="1" applyFont="1" applyFill="1" applyAlignment="1">
      <alignment vertical="center" wrapText="1"/>
    </xf>
    <xf numFmtId="165" fontId="8" fillId="3" borderId="25" xfId="0" applyNumberFormat="1" applyFont="1" applyFill="1" applyBorder="1" applyAlignment="1">
      <alignment horizontal="right" vertical="center" wrapText="1"/>
    </xf>
    <xf numFmtId="0" fontId="19" fillId="8" borderId="2" xfId="0" applyFont="1" applyFill="1" applyBorder="1" applyAlignment="1">
      <alignment horizontal="left" vertical="center" wrapText="1"/>
    </xf>
    <xf numFmtId="49" fontId="20" fillId="0" borderId="2" xfId="0" applyNumberFormat="1" applyFont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0" fontId="32" fillId="3" borderId="2" xfId="0" applyFont="1" applyFill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32" fillId="7" borderId="2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vertical="center"/>
    </xf>
    <xf numFmtId="0" fontId="32" fillId="0" borderId="4" xfId="0" applyFont="1" applyBorder="1" applyAlignment="1">
      <alignment horizontal="left" vertical="center" wrapText="1"/>
    </xf>
    <xf numFmtId="0" fontId="19" fillId="3" borderId="17" xfId="0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32" fillId="0" borderId="2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27" fillId="0" borderId="25" xfId="0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49" fontId="29" fillId="0" borderId="0" xfId="0" applyNumberFormat="1" applyFont="1" applyAlignment="1">
      <alignment horizontal="right" vertical="center" wrapText="1"/>
    </xf>
    <xf numFmtId="0" fontId="30" fillId="8" borderId="0" xfId="0" applyFont="1" applyFill="1" applyAlignment="1">
      <alignment vertical="center"/>
    </xf>
    <xf numFmtId="0" fontId="20" fillId="7" borderId="0" xfId="0" applyFont="1" applyFill="1" applyAlignment="1">
      <alignment vertical="center" wrapText="1"/>
    </xf>
    <xf numFmtId="49" fontId="29" fillId="3" borderId="0" xfId="0" applyNumberFormat="1" applyFont="1" applyFill="1" applyAlignment="1">
      <alignment horizontal="left" vertical="center" wrapText="1"/>
    </xf>
    <xf numFmtId="0" fontId="27" fillId="3" borderId="0" xfId="0" applyFont="1" applyFill="1" applyAlignment="1">
      <alignment vertical="center"/>
    </xf>
    <xf numFmtId="0" fontId="27" fillId="8" borderId="0" xfId="0" applyFont="1" applyFill="1" applyAlignment="1">
      <alignment vertical="center" wrapText="1"/>
    </xf>
    <xf numFmtId="0" fontId="19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horizontal="right" vertical="center"/>
    </xf>
    <xf numFmtId="49" fontId="29" fillId="0" borderId="0" xfId="0" applyNumberFormat="1" applyFont="1" applyAlignment="1">
      <alignment vertical="center" wrapText="1"/>
    </xf>
    <xf numFmtId="2" fontId="15" fillId="0" borderId="0" xfId="0" applyNumberFormat="1" applyFont="1" applyAlignment="1">
      <alignment horizontal="right" vertical="center" wrapText="1"/>
    </xf>
    <xf numFmtId="0" fontId="22" fillId="0" borderId="2" xfId="0" applyFont="1" applyBorder="1" applyAlignment="1">
      <alignment horizontal="left" vertical="center"/>
    </xf>
    <xf numFmtId="0" fontId="30" fillId="3" borderId="0" xfId="0" applyFont="1" applyFill="1" applyAlignment="1">
      <alignment horizontal="left" vertical="center" wrapText="1"/>
    </xf>
    <xf numFmtId="0" fontId="25" fillId="2" borderId="28" xfId="0" applyFont="1" applyFill="1" applyBorder="1" applyAlignment="1">
      <alignment horizontal="left" vertical="center"/>
    </xf>
    <xf numFmtId="0" fontId="28" fillId="3" borderId="26" xfId="0" applyFont="1" applyFill="1" applyBorder="1" applyAlignment="1">
      <alignment vertical="center"/>
    </xf>
    <xf numFmtId="0" fontId="28" fillId="7" borderId="26" xfId="0" applyFont="1" applyFill="1" applyBorder="1" applyAlignment="1">
      <alignment vertical="center" wrapText="1"/>
    </xf>
    <xf numFmtId="49" fontId="29" fillId="0" borderId="26" xfId="0" applyNumberFormat="1" applyFont="1" applyBorder="1" applyAlignment="1">
      <alignment horizontal="left" vertical="center" wrapText="1"/>
    </xf>
    <xf numFmtId="0" fontId="28" fillId="0" borderId="26" xfId="0" applyFont="1" applyBorder="1" applyAlignment="1">
      <alignment vertical="center" wrapText="1"/>
    </xf>
    <xf numFmtId="49" fontId="29" fillId="3" borderId="26" xfId="0" applyNumberFormat="1" applyFont="1" applyFill="1" applyBorder="1" applyAlignment="1">
      <alignment horizontal="left" vertical="center" wrapText="1"/>
    </xf>
    <xf numFmtId="49" fontId="30" fillId="3" borderId="26" xfId="0" applyNumberFormat="1" applyFont="1" applyFill="1" applyBorder="1" applyAlignment="1">
      <alignment vertical="center" wrapText="1"/>
    </xf>
    <xf numFmtId="0" fontId="29" fillId="3" borderId="26" xfId="0" applyFont="1" applyFill="1" applyBorder="1" applyAlignment="1">
      <alignment horizontal="left" vertical="center" wrapText="1"/>
    </xf>
    <xf numFmtId="0" fontId="30" fillId="3" borderId="26" xfId="0" applyFont="1" applyFill="1" applyBorder="1" applyAlignment="1">
      <alignment horizontal="left" vertical="center" wrapText="1"/>
    </xf>
    <xf numFmtId="0" fontId="30" fillId="8" borderId="26" xfId="0" applyFont="1" applyFill="1" applyBorder="1" applyAlignment="1">
      <alignment vertical="center"/>
    </xf>
    <xf numFmtId="0" fontId="27" fillId="8" borderId="26" xfId="0" applyFont="1" applyFill="1" applyBorder="1" applyAlignment="1">
      <alignment vertical="center" wrapText="1"/>
    </xf>
    <xf numFmtId="0" fontId="28" fillId="3" borderId="26" xfId="0" applyFont="1" applyFill="1" applyBorder="1" applyAlignment="1">
      <alignment vertical="center" wrapText="1"/>
    </xf>
    <xf numFmtId="0" fontId="28" fillId="7" borderId="27" xfId="0" applyFont="1" applyFill="1" applyBorder="1" applyAlignment="1">
      <alignment vertical="center" wrapText="1"/>
    </xf>
    <xf numFmtId="49" fontId="30" fillId="0" borderId="26" xfId="0" applyNumberFormat="1" applyFont="1" applyBorder="1" applyAlignment="1">
      <alignment vertical="center" wrapText="1"/>
    </xf>
    <xf numFmtId="0" fontId="30" fillId="7" borderId="26" xfId="0" applyFont="1" applyFill="1" applyBorder="1" applyAlignment="1">
      <alignment vertical="center"/>
    </xf>
    <xf numFmtId="0" fontId="30" fillId="7" borderId="26" xfId="0" applyFont="1" applyFill="1" applyBorder="1" applyAlignment="1">
      <alignment vertical="center" wrapText="1"/>
    </xf>
    <xf numFmtId="0" fontId="30" fillId="3" borderId="26" xfId="0" applyFont="1" applyFill="1" applyBorder="1" applyAlignment="1">
      <alignment vertical="center" wrapText="1"/>
    </xf>
    <xf numFmtId="0" fontId="30" fillId="0" borderId="26" xfId="0" applyFont="1" applyBorder="1" applyAlignment="1">
      <alignment vertical="center"/>
    </xf>
    <xf numFmtId="49" fontId="30" fillId="0" borderId="29" xfId="0" applyNumberFormat="1" applyFont="1" applyBorder="1" applyAlignment="1">
      <alignment vertical="center"/>
    </xf>
    <xf numFmtId="0" fontId="28" fillId="0" borderId="26" xfId="0" applyFont="1" applyBorder="1" applyAlignment="1">
      <alignment horizontal="left" vertical="center" wrapText="1"/>
    </xf>
    <xf numFmtId="0" fontId="28" fillId="7" borderId="26" xfId="0" applyFont="1" applyFill="1" applyBorder="1" applyAlignment="1">
      <alignment horizontal="left" vertical="center" wrapText="1"/>
    </xf>
    <xf numFmtId="49" fontId="29" fillId="3" borderId="26" xfId="0" applyNumberFormat="1" applyFont="1" applyFill="1" applyBorder="1" applyAlignment="1">
      <alignment vertical="center" wrapText="1"/>
    </xf>
    <xf numFmtId="49" fontId="29" fillId="0" borderId="26" xfId="0" applyNumberFormat="1" applyFont="1" applyBorder="1" applyAlignment="1">
      <alignment vertical="center" wrapText="1"/>
    </xf>
    <xf numFmtId="0" fontId="27" fillId="3" borderId="28" xfId="0" applyFont="1" applyFill="1" applyBorder="1" applyAlignment="1">
      <alignment vertical="center"/>
    </xf>
    <xf numFmtId="49" fontId="29" fillId="0" borderId="5" xfId="0" applyNumberFormat="1" applyFont="1" applyBorder="1" applyAlignment="1">
      <alignment horizontal="right" vertical="center" wrapText="1"/>
    </xf>
    <xf numFmtId="49" fontId="29" fillId="0" borderId="5" xfId="0" applyNumberFormat="1" applyFont="1" applyBorder="1" applyAlignment="1">
      <alignment vertical="center" wrapText="1"/>
    </xf>
    <xf numFmtId="49" fontId="29" fillId="3" borderId="5" xfId="0" applyNumberFormat="1" applyFont="1" applyFill="1" applyBorder="1" applyAlignment="1">
      <alignment vertical="center" wrapText="1"/>
    </xf>
    <xf numFmtId="49" fontId="31" fillId="0" borderId="5" xfId="0" applyNumberFormat="1" applyFont="1" applyBorder="1" applyAlignment="1">
      <alignment vertical="center" wrapText="1"/>
    </xf>
    <xf numFmtId="0" fontId="27" fillId="0" borderId="5" xfId="0" applyFont="1" applyBorder="1" applyAlignment="1">
      <alignment horizontal="right" vertical="center"/>
    </xf>
    <xf numFmtId="0" fontId="27" fillId="0" borderId="6" xfId="0" applyFont="1" applyBorder="1" applyAlignment="1">
      <alignment horizontal="right" vertical="center"/>
    </xf>
    <xf numFmtId="0" fontId="27" fillId="0" borderId="28" xfId="0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0" fontId="27" fillId="3" borderId="5" xfId="0" applyFont="1" applyFill="1" applyBorder="1" applyAlignment="1">
      <alignment vertical="center"/>
    </xf>
    <xf numFmtId="49" fontId="29" fillId="0" borderId="6" xfId="0" applyNumberFormat="1" applyFont="1" applyBorder="1" applyAlignment="1">
      <alignment vertical="center" wrapText="1"/>
    </xf>
    <xf numFmtId="0" fontId="28" fillId="8" borderId="26" xfId="0" applyFont="1" applyFill="1" applyBorder="1" applyAlignment="1">
      <alignment vertical="center" wrapText="1"/>
    </xf>
    <xf numFmtId="0" fontId="29" fillId="3" borderId="26" xfId="0" applyFont="1" applyFill="1" applyBorder="1" applyAlignment="1">
      <alignment vertical="center" wrapText="1"/>
    </xf>
    <xf numFmtId="0" fontId="30" fillId="8" borderId="26" xfId="0" applyFont="1" applyFill="1" applyBorder="1" applyAlignment="1">
      <alignment vertical="center" wrapText="1"/>
    </xf>
    <xf numFmtId="0" fontId="28" fillId="8" borderId="26" xfId="0" applyFont="1" applyFill="1" applyBorder="1" applyAlignment="1">
      <alignment vertical="center"/>
    </xf>
    <xf numFmtId="0" fontId="27" fillId="8" borderId="26" xfId="0" applyFont="1" applyFill="1" applyBorder="1" applyAlignment="1">
      <alignment vertical="center"/>
    </xf>
    <xf numFmtId="0" fontId="30" fillId="3" borderId="26" xfId="0" applyFont="1" applyFill="1" applyBorder="1" applyAlignment="1">
      <alignment vertical="center"/>
    </xf>
    <xf numFmtId="0" fontId="25" fillId="2" borderId="28" xfId="0" applyFont="1" applyFill="1" applyBorder="1" applyAlignment="1">
      <alignment vertical="center"/>
    </xf>
    <xf numFmtId="0" fontId="27" fillId="3" borderId="28" xfId="0" applyFont="1" applyFill="1" applyBorder="1" applyAlignment="1">
      <alignment horizontal="right" vertical="center"/>
    </xf>
    <xf numFmtId="49" fontId="29" fillId="3" borderId="5" xfId="0" applyNumberFormat="1" applyFont="1" applyFill="1" applyBorder="1" applyAlignment="1">
      <alignment horizontal="right" vertical="center" wrapText="1"/>
    </xf>
    <xf numFmtId="0" fontId="27" fillId="3" borderId="5" xfId="0" applyFont="1" applyFill="1" applyBorder="1" applyAlignment="1">
      <alignment horizontal="right" vertical="center"/>
    </xf>
    <xf numFmtId="49" fontId="31" fillId="3" borderId="5" xfId="0" applyNumberFormat="1" applyFont="1" applyFill="1" applyBorder="1" applyAlignment="1">
      <alignment horizontal="right" vertical="center" wrapText="1"/>
    </xf>
    <xf numFmtId="0" fontId="27" fillId="3" borderId="6" xfId="0" applyFont="1" applyFill="1" applyBorder="1" applyAlignment="1">
      <alignment horizontal="right" vertical="center"/>
    </xf>
    <xf numFmtId="0" fontId="27" fillId="0" borderId="28" xfId="0" applyFont="1" applyBorder="1" applyAlignment="1">
      <alignment horizontal="right" vertical="center"/>
    </xf>
    <xf numFmtId="49" fontId="31" fillId="0" borderId="5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right" vertical="center" wrapText="1"/>
    </xf>
    <xf numFmtId="49" fontId="29" fillId="0" borderId="27" xfId="0" applyNumberFormat="1" applyFont="1" applyBorder="1" applyAlignment="1">
      <alignment horizontal="left" vertical="center" wrapText="1"/>
    </xf>
    <xf numFmtId="0" fontId="28" fillId="7" borderId="26" xfId="0" applyFont="1" applyFill="1" applyBorder="1" applyAlignment="1">
      <alignment vertical="center"/>
    </xf>
    <xf numFmtId="0" fontId="28" fillId="8" borderId="26" xfId="0" applyFont="1" applyFill="1" applyBorder="1" applyAlignment="1">
      <alignment horizontal="left" vertical="center" wrapText="1"/>
    </xf>
    <xf numFmtId="49" fontId="30" fillId="3" borderId="27" xfId="0" applyNumberFormat="1" applyFont="1" applyFill="1" applyBorder="1" applyAlignment="1">
      <alignment vertical="center" wrapText="1"/>
    </xf>
    <xf numFmtId="49" fontId="30" fillId="0" borderId="5" xfId="0" applyNumberFormat="1" applyFont="1" applyBorder="1" applyAlignment="1">
      <alignment vertical="center" wrapText="1"/>
    </xf>
    <xf numFmtId="0" fontId="37" fillId="0" borderId="1" xfId="0" applyFont="1" applyBorder="1" applyAlignment="1">
      <alignment vertical="center"/>
    </xf>
    <xf numFmtId="14" fontId="37" fillId="0" borderId="1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38" fillId="2" borderId="28" xfId="0" applyFont="1" applyFill="1" applyBorder="1" applyAlignment="1">
      <alignment horizontal="left" vertical="center"/>
    </xf>
    <xf numFmtId="0" fontId="38" fillId="2" borderId="17" xfId="0" applyFont="1" applyFill="1" applyBorder="1" applyAlignment="1">
      <alignment vertical="center"/>
    </xf>
    <xf numFmtId="0" fontId="38" fillId="2" borderId="17" xfId="0" applyFont="1" applyFill="1" applyBorder="1" applyAlignment="1">
      <alignment horizontal="left" vertical="center"/>
    </xf>
    <xf numFmtId="0" fontId="38" fillId="2" borderId="17" xfId="0" applyFont="1" applyFill="1" applyBorder="1" applyAlignment="1">
      <alignment horizontal="center" vertical="center" wrapText="1"/>
    </xf>
    <xf numFmtId="0" fontId="39" fillId="3" borderId="28" xfId="0" applyFont="1" applyFill="1" applyBorder="1" applyAlignment="1">
      <alignment vertical="center"/>
    </xf>
    <xf numFmtId="49" fontId="21" fillId="3" borderId="17" xfId="0" applyNumberFormat="1" applyFont="1" applyFill="1" applyBorder="1" applyAlignment="1">
      <alignment horizontal="left" vertical="center" wrapText="1"/>
    </xf>
    <xf numFmtId="165" fontId="21" fillId="3" borderId="17" xfId="0" applyNumberFormat="1" applyFont="1" applyFill="1" applyBorder="1" applyAlignment="1">
      <alignment horizontal="right" vertical="center" wrapText="1"/>
    </xf>
    <xf numFmtId="49" fontId="21" fillId="0" borderId="5" xfId="0" applyNumberFormat="1" applyFont="1" applyBorder="1" applyAlignment="1">
      <alignment horizontal="right" vertical="center" wrapText="1"/>
    </xf>
    <xf numFmtId="49" fontId="19" fillId="0" borderId="17" xfId="0" applyNumberFormat="1" applyFont="1" applyBorder="1" applyAlignment="1">
      <alignment horizontal="left" vertical="center" wrapText="1"/>
    </xf>
    <xf numFmtId="165" fontId="21" fillId="0" borderId="17" xfId="0" applyNumberFormat="1" applyFont="1" applyBorder="1" applyAlignment="1">
      <alignment horizontal="right" vertical="center" wrapText="1"/>
    </xf>
    <xf numFmtId="2" fontId="21" fillId="3" borderId="17" xfId="0" applyNumberFormat="1" applyFont="1" applyFill="1" applyBorder="1" applyAlignment="1">
      <alignment horizontal="right" vertical="center" wrapText="1"/>
    </xf>
    <xf numFmtId="49" fontId="21" fillId="0" borderId="5" xfId="0" applyNumberFormat="1" applyFont="1" applyBorder="1" applyAlignment="1">
      <alignment vertical="center" wrapText="1"/>
    </xf>
    <xf numFmtId="49" fontId="21" fillId="0" borderId="17" xfId="0" applyNumberFormat="1" applyFont="1" applyBorder="1" applyAlignment="1">
      <alignment horizontal="left" vertical="center" wrapText="1"/>
    </xf>
    <xf numFmtId="2" fontId="21" fillId="0" borderId="17" xfId="0" applyNumberFormat="1" applyFont="1" applyBorder="1" applyAlignment="1">
      <alignment horizontal="right" vertical="center" wrapText="1"/>
    </xf>
    <xf numFmtId="49" fontId="20" fillId="0" borderId="17" xfId="0" applyNumberFormat="1" applyFont="1" applyBorder="1" applyAlignment="1">
      <alignment vertical="center" wrapText="1"/>
    </xf>
    <xf numFmtId="0" fontId="21" fillId="3" borderId="17" xfId="0" applyFont="1" applyFill="1" applyBorder="1" applyAlignment="1">
      <alignment horizontal="left" vertical="center" wrapText="1"/>
    </xf>
    <xf numFmtId="49" fontId="37" fillId="0" borderId="5" xfId="0" applyNumberFormat="1" applyFont="1" applyBorder="1" applyAlignment="1">
      <alignment vertical="center" wrapText="1"/>
    </xf>
    <xf numFmtId="0" fontId="20" fillId="0" borderId="17" xfId="0" applyFont="1" applyBorder="1" applyAlignment="1">
      <alignment horizontal="left" vertical="center" wrapText="1"/>
    </xf>
    <xf numFmtId="49" fontId="21" fillId="0" borderId="17" xfId="0" applyNumberFormat="1" applyFont="1" applyBorder="1" applyAlignment="1">
      <alignment vertical="center" wrapText="1"/>
    </xf>
    <xf numFmtId="0" fontId="39" fillId="0" borderId="5" xfId="0" applyFont="1" applyBorder="1" applyAlignment="1">
      <alignment horizontal="right" vertical="center"/>
    </xf>
    <xf numFmtId="0" fontId="39" fillId="0" borderId="6" xfId="0" applyFont="1" applyBorder="1" applyAlignment="1">
      <alignment horizontal="right" vertical="center"/>
    </xf>
    <xf numFmtId="2" fontId="20" fillId="3" borderId="17" xfId="0" applyNumberFormat="1" applyFont="1" applyFill="1" applyBorder="1" applyAlignment="1">
      <alignment horizontal="right" vertical="center" wrapText="1"/>
    </xf>
    <xf numFmtId="2" fontId="33" fillId="3" borderId="17" xfId="0" applyNumberFormat="1" applyFont="1" applyFill="1" applyBorder="1" applyAlignment="1">
      <alignment horizontal="right" vertical="center" wrapText="1"/>
    </xf>
    <xf numFmtId="14" fontId="37" fillId="3" borderId="1" xfId="0" applyNumberFormat="1" applyFont="1" applyFill="1" applyBorder="1" applyAlignment="1">
      <alignment horizontal="left" vertical="center"/>
    </xf>
    <xf numFmtId="0" fontId="39" fillId="0" borderId="28" xfId="0" applyFont="1" applyBorder="1" applyAlignment="1">
      <alignment vertical="center"/>
    </xf>
    <xf numFmtId="0" fontId="20" fillId="3" borderId="17" xfId="0" applyFont="1" applyFill="1" applyBorder="1" applyAlignment="1">
      <alignment horizontal="left" vertical="center" wrapText="1"/>
    </xf>
    <xf numFmtId="0" fontId="39" fillId="0" borderId="5" xfId="0" applyFont="1" applyBorder="1" applyAlignment="1">
      <alignment vertical="center"/>
    </xf>
    <xf numFmtId="0" fontId="21" fillId="0" borderId="17" xfId="0" applyFont="1" applyBorder="1" applyAlignment="1">
      <alignment horizontal="left" vertical="center" wrapText="1"/>
    </xf>
    <xf numFmtId="2" fontId="20" fillId="3" borderId="17" xfId="0" applyNumberFormat="1" applyFont="1" applyFill="1" applyBorder="1" applyAlignment="1">
      <alignment vertical="center" wrapText="1"/>
    </xf>
    <xf numFmtId="2" fontId="33" fillId="3" borderId="17" xfId="0" applyNumberFormat="1" applyFont="1" applyFill="1" applyBorder="1" applyAlignment="1">
      <alignment vertical="center" wrapText="1"/>
    </xf>
    <xf numFmtId="49" fontId="32" fillId="3" borderId="17" xfId="0" applyNumberFormat="1" applyFont="1" applyFill="1" applyBorder="1" applyAlignment="1">
      <alignment horizontal="left" vertical="center" wrapText="1"/>
    </xf>
    <xf numFmtId="2" fontId="21" fillId="0" borderId="17" xfId="0" applyNumberFormat="1" applyFont="1" applyBorder="1" applyAlignment="1">
      <alignment vertical="center" wrapText="1"/>
    </xf>
    <xf numFmtId="2" fontId="37" fillId="0" borderId="17" xfId="0" applyNumberFormat="1" applyFont="1" applyBorder="1" applyAlignment="1">
      <alignment vertical="center" wrapText="1"/>
    </xf>
    <xf numFmtId="49" fontId="20" fillId="0" borderId="5" xfId="0" applyNumberFormat="1" applyFont="1" applyBorder="1" applyAlignment="1">
      <alignment vertical="center" wrapText="1"/>
    </xf>
    <xf numFmtId="2" fontId="20" fillId="3" borderId="21" xfId="0" applyNumberFormat="1" applyFont="1" applyFill="1" applyBorder="1" applyAlignment="1">
      <alignment vertical="center" wrapText="1"/>
    </xf>
    <xf numFmtId="2" fontId="33" fillId="3" borderId="21" xfId="0" applyNumberFormat="1" applyFont="1" applyFill="1" applyBorder="1" applyAlignment="1">
      <alignment vertical="center" wrapText="1"/>
    </xf>
    <xf numFmtId="164" fontId="33" fillId="4" borderId="24" xfId="0" applyNumberFormat="1" applyFont="1" applyFill="1" applyBorder="1" applyAlignment="1">
      <alignment horizontal="right" vertical="center"/>
    </xf>
    <xf numFmtId="164" fontId="33" fillId="4" borderId="8" xfId="0" applyNumberFormat="1" applyFont="1" applyFill="1" applyBorder="1" applyAlignment="1">
      <alignment horizontal="right" vertical="center"/>
    </xf>
    <xf numFmtId="2" fontId="33" fillId="3" borderId="12" xfId="0" applyNumberFormat="1" applyFont="1" applyFill="1" applyBorder="1" applyAlignment="1">
      <alignment horizontal="right" vertical="center" wrapText="1"/>
    </xf>
    <xf numFmtId="2" fontId="33" fillId="3" borderId="0" xfId="0" applyNumberFormat="1" applyFont="1" applyFill="1" applyAlignment="1">
      <alignment horizontal="right" vertical="center" wrapText="1"/>
    </xf>
    <xf numFmtId="164" fontId="33" fillId="4" borderId="19" xfId="0" applyNumberFormat="1" applyFont="1" applyFill="1" applyBorder="1" applyAlignment="1">
      <alignment horizontal="right" vertical="center"/>
    </xf>
    <xf numFmtId="164" fontId="33" fillId="4" borderId="17" xfId="0" applyNumberFormat="1" applyFont="1" applyFill="1" applyBorder="1" applyAlignment="1">
      <alignment horizontal="right" vertical="center"/>
    </xf>
    <xf numFmtId="2" fontId="33" fillId="3" borderId="14" xfId="0" applyNumberFormat="1" applyFont="1" applyFill="1" applyBorder="1" applyAlignment="1">
      <alignment horizontal="right" vertical="center" wrapText="1"/>
    </xf>
    <xf numFmtId="2" fontId="33" fillId="3" borderId="1" xfId="0" applyNumberFormat="1" applyFont="1" applyFill="1" applyBorder="1" applyAlignment="1">
      <alignment horizontal="right" vertical="center" wrapText="1"/>
    </xf>
    <xf numFmtId="0" fontId="39" fillId="0" borderId="22" xfId="1" applyFont="1" applyBorder="1" applyAlignment="1">
      <alignment horizontal="left" vertical="center"/>
    </xf>
    <xf numFmtId="0" fontId="39" fillId="0" borderId="10" xfId="1" applyFont="1" applyBorder="1" applyAlignment="1">
      <alignment horizontal="left" vertical="center"/>
    </xf>
    <xf numFmtId="0" fontId="39" fillId="0" borderId="12" xfId="1" applyFont="1" applyBorder="1" applyAlignment="1">
      <alignment horizontal="left" vertical="center"/>
    </xf>
    <xf numFmtId="0" fontId="39" fillId="0" borderId="0" xfId="1" applyFont="1" applyAlignment="1">
      <alignment horizontal="left" vertical="center"/>
    </xf>
    <xf numFmtId="0" fontId="39" fillId="0" borderId="10" xfId="1" applyFont="1" applyBorder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39" fillId="0" borderId="0" xfId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39" fillId="0" borderId="14" xfId="1" applyFont="1" applyBorder="1" applyAlignment="1">
      <alignment horizontal="left" vertical="center"/>
    </xf>
    <xf numFmtId="0" fontId="39" fillId="0" borderId="1" xfId="1" applyFont="1" applyBorder="1" applyAlignment="1">
      <alignment horizontal="left" vertical="center"/>
    </xf>
    <xf numFmtId="0" fontId="39" fillId="0" borderId="1" xfId="1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20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2" fontId="21" fillId="0" borderId="2" xfId="0" applyNumberFormat="1" applyFont="1" applyBorder="1" applyAlignment="1">
      <alignment horizontal="right" vertical="center" wrapText="1"/>
    </xf>
    <xf numFmtId="165" fontId="21" fillId="3" borderId="2" xfId="0" applyNumberFormat="1" applyFont="1" applyFill="1" applyBorder="1" applyAlignment="1">
      <alignment horizontal="right" vertical="center" wrapText="1"/>
    </xf>
    <xf numFmtId="49" fontId="40" fillId="3" borderId="26" xfId="0" applyNumberFormat="1" applyFont="1" applyFill="1" applyBorder="1" applyAlignment="1">
      <alignment horizontal="left" vertical="center" wrapText="1"/>
    </xf>
    <xf numFmtId="49" fontId="40" fillId="3" borderId="26" xfId="0" applyNumberFormat="1" applyFont="1" applyFill="1" applyBorder="1" applyAlignment="1">
      <alignment vertical="center" wrapText="1"/>
    </xf>
    <xf numFmtId="49" fontId="40" fillId="0" borderId="26" xfId="0" applyNumberFormat="1" applyFont="1" applyBorder="1" applyAlignment="1">
      <alignment horizontal="left" vertical="center" wrapText="1"/>
    </xf>
    <xf numFmtId="49" fontId="41" fillId="3" borderId="26" xfId="0" applyNumberFormat="1" applyFont="1" applyFill="1" applyBorder="1" applyAlignment="1">
      <alignment vertical="center" wrapText="1"/>
    </xf>
    <xf numFmtId="0" fontId="40" fillId="3" borderId="26" xfId="0" applyFont="1" applyFill="1" applyBorder="1" applyAlignment="1">
      <alignment horizontal="left" vertical="center" wrapText="1"/>
    </xf>
    <xf numFmtId="0" fontId="41" fillId="3" borderId="26" xfId="0" applyFont="1" applyFill="1" applyBorder="1" applyAlignment="1">
      <alignment horizontal="left" vertical="center" wrapText="1"/>
    </xf>
    <xf numFmtId="0" fontId="42" fillId="7" borderId="26" xfId="0" applyFont="1" applyFill="1" applyBorder="1" applyAlignment="1">
      <alignment vertical="center" wrapText="1"/>
    </xf>
    <xf numFmtId="49" fontId="43" fillId="3" borderId="26" xfId="0" applyNumberFormat="1" applyFont="1" applyFill="1" applyBorder="1" applyAlignment="1">
      <alignment horizontal="left" vertical="center" wrapText="1"/>
    </xf>
    <xf numFmtId="49" fontId="43" fillId="0" borderId="26" xfId="0" applyNumberFormat="1" applyFont="1" applyBorder="1" applyAlignment="1">
      <alignment horizontal="left" vertical="center" wrapText="1"/>
    </xf>
    <xf numFmtId="0" fontId="22" fillId="3" borderId="2" xfId="0" applyFont="1" applyFill="1" applyBorder="1" applyAlignment="1">
      <alignment vertical="center" wrapText="1"/>
    </xf>
    <xf numFmtId="49" fontId="43" fillId="3" borderId="26" xfId="0" applyNumberFormat="1" applyFont="1" applyFill="1" applyBorder="1" applyAlignment="1">
      <alignment vertical="center" wrapText="1"/>
    </xf>
    <xf numFmtId="49" fontId="43" fillId="0" borderId="26" xfId="0" applyNumberFormat="1" applyFont="1" applyBorder="1" applyAlignment="1">
      <alignment vertical="center" wrapText="1"/>
    </xf>
    <xf numFmtId="49" fontId="45" fillId="3" borderId="26" xfId="0" applyNumberFormat="1" applyFont="1" applyFill="1" applyBorder="1" applyAlignment="1">
      <alignment vertical="center" wrapText="1"/>
    </xf>
    <xf numFmtId="0" fontId="43" fillId="3" borderId="26" xfId="0" applyFont="1" applyFill="1" applyBorder="1" applyAlignment="1">
      <alignment horizontal="left" vertical="center" wrapText="1"/>
    </xf>
    <xf numFmtId="49" fontId="41" fillId="0" borderId="26" xfId="0" applyNumberFormat="1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3" fillId="3" borderId="0" xfId="0" applyFont="1" applyFill="1" applyAlignment="1">
      <alignment horizontal="left" vertical="center"/>
    </xf>
    <xf numFmtId="49" fontId="33" fillId="3" borderId="30" xfId="0" applyNumberFormat="1" applyFont="1" applyFill="1" applyBorder="1" applyAlignment="1">
      <alignment horizontal="right" vertical="center" wrapText="1"/>
    </xf>
    <xf numFmtId="49" fontId="33" fillId="3" borderId="31" xfId="0" applyNumberFormat="1" applyFont="1" applyFill="1" applyBorder="1" applyAlignment="1">
      <alignment horizontal="right" vertical="center" wrapText="1"/>
    </xf>
    <xf numFmtId="49" fontId="33" fillId="3" borderId="32" xfId="0" applyNumberFormat="1" applyFont="1" applyFill="1" applyBorder="1" applyAlignment="1">
      <alignment horizontal="right" vertical="center" wrapText="1"/>
    </xf>
    <xf numFmtId="49" fontId="33" fillId="3" borderId="14" xfId="0" applyNumberFormat="1" applyFont="1" applyFill="1" applyBorder="1" applyAlignment="1">
      <alignment horizontal="right" vertical="center" wrapText="1"/>
    </xf>
    <xf numFmtId="49" fontId="33" fillId="3" borderId="20" xfId="0" applyNumberFormat="1" applyFont="1" applyFill="1" applyBorder="1" applyAlignment="1">
      <alignment horizontal="right" vertical="center" wrapText="1"/>
    </xf>
    <xf numFmtId="49" fontId="33" fillId="3" borderId="19" xfId="0" applyNumberFormat="1" applyFont="1" applyFill="1" applyBorder="1" applyAlignment="1">
      <alignment horizontal="right" vertical="center" wrapText="1"/>
    </xf>
    <xf numFmtId="0" fontId="38" fillId="2" borderId="6" xfId="1" applyFont="1" applyFill="1" applyBorder="1" applyAlignment="1">
      <alignment horizontal="left" vertical="center"/>
    </xf>
    <xf numFmtId="0" fontId="39" fillId="0" borderId="18" xfId="0" applyFont="1" applyBorder="1" applyAlignment="1">
      <alignment horizontal="left" vertical="center"/>
    </xf>
    <xf numFmtId="0" fontId="39" fillId="0" borderId="20" xfId="0" applyFont="1" applyBorder="1" applyAlignment="1">
      <alignment horizontal="left" vertical="center"/>
    </xf>
    <xf numFmtId="0" fontId="39" fillId="0" borderId="22" xfId="1" applyFont="1" applyBorder="1" applyAlignment="1">
      <alignment horizontal="left" vertical="center"/>
    </xf>
    <xf numFmtId="0" fontId="39" fillId="0" borderId="10" xfId="1" applyFont="1" applyBorder="1" applyAlignment="1">
      <alignment horizontal="left" vertical="center"/>
    </xf>
    <xf numFmtId="0" fontId="39" fillId="0" borderId="23" xfId="1" applyFont="1" applyBorder="1" applyAlignment="1">
      <alignment horizontal="left" vertical="center"/>
    </xf>
    <xf numFmtId="0" fontId="39" fillId="0" borderId="12" xfId="1" applyFont="1" applyBorder="1" applyAlignment="1">
      <alignment horizontal="left" vertical="center"/>
    </xf>
    <xf numFmtId="0" fontId="39" fillId="0" borderId="0" xfId="1" applyFont="1" applyAlignment="1">
      <alignment horizontal="left" vertical="center"/>
    </xf>
    <xf numFmtId="0" fontId="39" fillId="0" borderId="13" xfId="1" applyFont="1" applyBorder="1" applyAlignment="1">
      <alignment horizontal="left" vertical="center"/>
    </xf>
    <xf numFmtId="0" fontId="39" fillId="0" borderId="12" xfId="1" applyFont="1" applyBorder="1" applyAlignment="1">
      <alignment horizontal="left" vertical="center" wrapText="1"/>
    </xf>
    <xf numFmtId="0" fontId="39" fillId="0" borderId="0" xfId="1" applyFont="1" applyAlignment="1">
      <alignment horizontal="left" vertical="center" wrapText="1"/>
    </xf>
    <xf numFmtId="0" fontId="39" fillId="0" borderId="13" xfId="1" applyFont="1" applyBorder="1" applyAlignment="1">
      <alignment horizontal="left" vertical="center" wrapText="1"/>
    </xf>
    <xf numFmtId="0" fontId="38" fillId="2" borderId="17" xfId="1" applyFont="1" applyFill="1" applyBorder="1" applyAlignment="1">
      <alignment horizontal="left" vertical="center"/>
    </xf>
    <xf numFmtId="49" fontId="33" fillId="3" borderId="12" xfId="0" applyNumberFormat="1" applyFont="1" applyFill="1" applyBorder="1" applyAlignment="1">
      <alignment horizontal="right" vertical="center" wrapText="1"/>
    </xf>
    <xf numFmtId="49" fontId="33" fillId="3" borderId="10" xfId="0" applyNumberFormat="1" applyFont="1" applyFill="1" applyBorder="1" applyAlignment="1">
      <alignment horizontal="right" vertical="center" wrapText="1"/>
    </xf>
    <xf numFmtId="49" fontId="33" fillId="3" borderId="23" xfId="0" applyNumberFormat="1" applyFont="1" applyFill="1" applyBorder="1" applyAlignment="1">
      <alignment horizontal="right" vertical="center" wrapText="1"/>
    </xf>
    <xf numFmtId="2" fontId="33" fillId="3" borderId="22" xfId="0" applyNumberFormat="1" applyFont="1" applyFill="1" applyBorder="1" applyAlignment="1">
      <alignment horizontal="right" vertical="center" wrapText="1"/>
    </xf>
    <xf numFmtId="2" fontId="33" fillId="3" borderId="10" xfId="0" applyNumberFormat="1" applyFont="1" applyFill="1" applyBorder="1" applyAlignment="1">
      <alignment horizontal="right" vertical="center" wrapText="1"/>
    </xf>
    <xf numFmtId="2" fontId="33" fillId="3" borderId="23" xfId="0" applyNumberFormat="1" applyFont="1" applyFill="1" applyBorder="1" applyAlignment="1">
      <alignment horizontal="right" vertical="center" wrapText="1"/>
    </xf>
    <xf numFmtId="2" fontId="33" fillId="3" borderId="0" xfId="0" applyNumberFormat="1" applyFont="1" applyFill="1" applyAlignment="1">
      <alignment horizontal="right" vertical="center" wrapText="1"/>
    </xf>
    <xf numFmtId="2" fontId="33" fillId="3" borderId="13" xfId="0" applyNumberFormat="1" applyFont="1" applyFill="1" applyBorder="1" applyAlignment="1">
      <alignment horizontal="right" vertical="center" wrapText="1"/>
    </xf>
    <xf numFmtId="2" fontId="33" fillId="3" borderId="1" xfId="0" applyNumberFormat="1" applyFont="1" applyFill="1" applyBorder="1" applyAlignment="1">
      <alignment horizontal="right" vertical="center" wrapText="1"/>
    </xf>
    <xf numFmtId="2" fontId="33" fillId="3" borderId="15" xfId="0" applyNumberFormat="1" applyFont="1" applyFill="1" applyBorder="1" applyAlignment="1">
      <alignment horizontal="right" vertical="center" wrapText="1"/>
    </xf>
    <xf numFmtId="0" fontId="38" fillId="6" borderId="5" xfId="1" applyFont="1" applyFill="1" applyBorder="1" applyAlignment="1">
      <alignment horizontal="left" vertical="center"/>
    </xf>
    <xf numFmtId="0" fontId="38" fillId="6" borderId="21" xfId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49" fontId="12" fillId="3" borderId="14" xfId="0" applyNumberFormat="1" applyFont="1" applyFill="1" applyBorder="1" applyAlignment="1">
      <alignment horizontal="right" vertical="center" wrapText="1"/>
    </xf>
    <xf numFmtId="49" fontId="12" fillId="3" borderId="7" xfId="0" applyNumberFormat="1" applyFont="1" applyFill="1" applyBorder="1" applyAlignment="1">
      <alignment horizontal="right" vertical="center" wrapText="1"/>
    </xf>
    <xf numFmtId="49" fontId="12" fillId="3" borderId="4" xfId="0" applyNumberFormat="1" applyFont="1" applyFill="1" applyBorder="1" applyAlignment="1">
      <alignment horizontal="right" vertical="center" wrapText="1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6" fillId="6" borderId="2" xfId="1" applyFont="1" applyFill="1" applyBorder="1" applyAlignment="1">
      <alignment horizontal="left" vertical="center"/>
    </xf>
    <xf numFmtId="2" fontId="12" fillId="3" borderId="9" xfId="0" applyNumberFormat="1" applyFont="1" applyFill="1" applyBorder="1" applyAlignment="1">
      <alignment horizontal="right" vertical="center" wrapText="1"/>
    </xf>
    <xf numFmtId="2" fontId="12" fillId="3" borderId="10" xfId="0" applyNumberFormat="1" applyFont="1" applyFill="1" applyBorder="1" applyAlignment="1">
      <alignment horizontal="right" vertical="center" wrapText="1"/>
    </xf>
    <xf numFmtId="2" fontId="12" fillId="3" borderId="11" xfId="0" applyNumberFormat="1" applyFont="1" applyFill="1" applyBorder="1" applyAlignment="1">
      <alignment horizontal="right" vertical="center" wrapText="1"/>
    </xf>
    <xf numFmtId="2" fontId="12" fillId="3" borderId="0" xfId="0" applyNumberFormat="1" applyFont="1" applyFill="1" applyAlignment="1">
      <alignment horizontal="right" vertical="center" wrapText="1"/>
    </xf>
    <xf numFmtId="2" fontId="12" fillId="3" borderId="13" xfId="0" applyNumberFormat="1" applyFont="1" applyFill="1" applyBorder="1" applyAlignment="1">
      <alignment horizontal="right" vertical="center" wrapText="1"/>
    </xf>
    <xf numFmtId="2" fontId="12" fillId="3" borderId="1" xfId="0" applyNumberFormat="1" applyFont="1" applyFill="1" applyBorder="1" applyAlignment="1">
      <alignment horizontal="right" vertical="center" wrapText="1"/>
    </xf>
    <xf numFmtId="2" fontId="12" fillId="3" borderId="15" xfId="0" applyNumberFormat="1" applyFont="1" applyFill="1" applyBorder="1" applyAlignment="1">
      <alignment horizontal="right" vertical="center" wrapText="1"/>
    </xf>
    <xf numFmtId="0" fontId="17" fillId="0" borderId="18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4" fillId="3" borderId="0" xfId="0" applyFont="1" applyFill="1" applyAlignment="1">
      <alignment vertical="center"/>
    </xf>
    <xf numFmtId="0" fontId="6" fillId="6" borderId="5" xfId="1" applyFont="1" applyFill="1" applyBorder="1" applyAlignment="1">
      <alignment vertical="center"/>
    </xf>
    <xf numFmtId="0" fontId="6" fillId="6" borderId="3" xfId="1" applyFont="1" applyFill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12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13" xfId="1" applyFont="1" applyBorder="1" applyAlignment="1">
      <alignment vertical="center" wrapText="1"/>
    </xf>
    <xf numFmtId="0" fontId="3" fillId="0" borderId="14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0" fontId="6" fillId="6" borderId="5" xfId="1" applyFont="1" applyFill="1" applyBorder="1" applyAlignment="1">
      <alignment horizontal="left" vertical="center"/>
    </xf>
    <xf numFmtId="0" fontId="6" fillId="6" borderId="3" xfId="1" applyFont="1" applyFill="1" applyBorder="1" applyAlignment="1">
      <alignment horizontal="left" vertical="center"/>
    </xf>
    <xf numFmtId="49" fontId="12" fillId="3" borderId="12" xfId="0" applyNumberFormat="1" applyFont="1" applyFill="1" applyBorder="1" applyAlignment="1">
      <alignment horizontal="right" vertical="center" wrapText="1"/>
    </xf>
    <xf numFmtId="49" fontId="12" fillId="3" borderId="10" xfId="0" applyNumberFormat="1" applyFont="1" applyFill="1" applyBorder="1" applyAlignment="1">
      <alignment horizontal="right" vertical="center" wrapText="1"/>
    </xf>
    <xf numFmtId="49" fontId="12" fillId="3" borderId="11" xfId="0" applyNumberFormat="1" applyFont="1" applyFill="1" applyBorder="1" applyAlignment="1">
      <alignment horizontal="right" vertical="center" wrapText="1"/>
    </xf>
  </cellXfs>
  <cellStyles count="7">
    <cellStyle name="Comma 2" xfId="4" xr:uid="{AA63F2E4-7666-4F28-A928-04E7249AAA48}"/>
    <cellStyle name="Currency 2" xfId="3" xr:uid="{F5F2C77C-317D-4A6E-8379-91B4106E4F78}"/>
    <cellStyle name="Koma" xfId="5" builtinId="3"/>
    <cellStyle name="Normaallaad" xfId="0" builtinId="0"/>
    <cellStyle name="Normaallaad 2" xfId="1" xr:uid="{827BCEA5-FBC6-42D6-BE9E-A7650FEE73FB}"/>
    <cellStyle name="Normaallaad 2 2" xfId="6" xr:uid="{B6047203-1355-49D9-B5AF-7BEB7BFAF52C}"/>
    <cellStyle name="Normal 2" xfId="2" xr:uid="{0C45AE6B-9D58-4156-BAE8-CEEF84F28A44}"/>
  </cellStyles>
  <dxfs count="0"/>
  <tableStyles count="0" defaultTableStyle="TableStyleMedium2" defaultPivotStyle="PivotStyleLight16"/>
  <colors>
    <mruColors>
      <color rgb="FFF0DFB4"/>
      <color rgb="FFE97132"/>
      <color rgb="FFF2ACC8"/>
      <color rgb="FFC3F9AB"/>
      <color rgb="FFABF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45525-0E9B-456B-A728-BDE3020C0D65}">
  <sheetPr>
    <pageSetUpPr fitToPage="1"/>
  </sheetPr>
  <dimension ref="A1:W80"/>
  <sheetViews>
    <sheetView tabSelected="1" topLeftCell="A29" zoomScale="80" zoomScaleNormal="80" workbookViewId="0">
      <selection activeCell="A69" sqref="A68:H69"/>
    </sheetView>
  </sheetViews>
  <sheetFormatPr defaultColWidth="9.25" defaultRowHeight="15"/>
  <cols>
    <col min="1" max="1" width="25.625" style="78" customWidth="1"/>
    <col min="2" max="2" width="59.75" style="78" customWidth="1"/>
    <col min="3" max="3" width="108.75" style="78" customWidth="1"/>
    <col min="4" max="8" width="16.625" style="78" customWidth="1"/>
    <col min="9" max="16384" width="9.25" style="78"/>
  </cols>
  <sheetData>
    <row r="1" spans="1:23" ht="18">
      <c r="A1" s="298" t="s">
        <v>50</v>
      </c>
      <c r="B1" s="298"/>
      <c r="C1" s="296"/>
      <c r="D1" s="296"/>
      <c r="E1" s="130"/>
      <c r="F1" s="130"/>
      <c r="G1" s="130"/>
      <c r="H1" s="130"/>
    </row>
    <row r="2" spans="1:23" ht="18">
      <c r="A2" s="215" t="s">
        <v>74</v>
      </c>
      <c r="B2" s="216">
        <v>46027</v>
      </c>
      <c r="C2" s="297"/>
      <c r="D2" s="297"/>
      <c r="E2" s="217"/>
      <c r="F2" s="130"/>
      <c r="G2" s="130"/>
      <c r="H2" s="130"/>
    </row>
    <row r="3" spans="1:23" s="90" customFormat="1" ht="50.1" customHeight="1">
      <c r="A3" s="218" t="s">
        <v>0</v>
      </c>
      <c r="B3" s="219" t="s">
        <v>1</v>
      </c>
      <c r="C3" s="220" t="s">
        <v>2</v>
      </c>
      <c r="D3" s="221" t="s">
        <v>3</v>
      </c>
      <c r="E3" s="221" t="s">
        <v>4</v>
      </c>
      <c r="F3" s="221" t="s">
        <v>5</v>
      </c>
      <c r="G3" s="221" t="s">
        <v>6</v>
      </c>
      <c r="H3" s="221" t="s">
        <v>7</v>
      </c>
    </row>
    <row r="4" spans="1:23" ht="35.1" customHeight="1">
      <c r="A4" s="222"/>
      <c r="B4" s="291" t="s">
        <v>69</v>
      </c>
      <c r="C4" s="223" t="s">
        <v>109</v>
      </c>
      <c r="D4" s="224">
        <v>140</v>
      </c>
      <c r="E4" s="224">
        <v>97.3</v>
      </c>
      <c r="F4" s="224">
        <v>5.82</v>
      </c>
      <c r="G4" s="224">
        <v>4.88</v>
      </c>
      <c r="H4" s="224">
        <v>7.27</v>
      </c>
    </row>
    <row r="5" spans="1:23" ht="35.1" customHeight="1">
      <c r="A5" s="225" t="s">
        <v>8</v>
      </c>
      <c r="B5" s="291" t="s">
        <v>111</v>
      </c>
      <c r="C5" s="226" t="s">
        <v>114</v>
      </c>
      <c r="D5" s="227">
        <v>20</v>
      </c>
      <c r="E5" s="228">
        <v>18.8</v>
      </c>
      <c r="F5" s="228">
        <v>1.3</v>
      </c>
      <c r="G5" s="228">
        <v>1.01</v>
      </c>
      <c r="H5" s="228">
        <v>1.01</v>
      </c>
    </row>
    <row r="6" spans="1:23" ht="35.1" customHeight="1">
      <c r="A6" s="229"/>
      <c r="B6" s="292" t="s">
        <v>31</v>
      </c>
      <c r="C6" s="230" t="s">
        <v>66</v>
      </c>
      <c r="D6" s="231">
        <v>100</v>
      </c>
      <c r="E6" s="224">
        <v>110</v>
      </c>
      <c r="F6" s="224">
        <v>21.124999999999996</v>
      </c>
      <c r="G6" s="224">
        <v>0.77874999999999994</v>
      </c>
      <c r="H6" s="224">
        <v>3.7749999999999999</v>
      </c>
    </row>
    <row r="7" spans="1:23" ht="35.1" customHeight="1">
      <c r="A7" s="229"/>
      <c r="B7" s="291" t="s">
        <v>28</v>
      </c>
      <c r="C7" s="133"/>
      <c r="D7" s="6">
        <v>100</v>
      </c>
      <c r="E7" s="4">
        <v>72.5</v>
      </c>
      <c r="F7" s="4">
        <v>15.5</v>
      </c>
      <c r="G7" s="4">
        <v>0.1</v>
      </c>
      <c r="H7" s="4">
        <v>1.9</v>
      </c>
    </row>
    <row r="8" spans="1:23" ht="35.1" customHeight="1">
      <c r="A8" s="229"/>
      <c r="B8" s="288" t="s">
        <v>115</v>
      </c>
      <c r="C8" s="232" t="s">
        <v>202</v>
      </c>
      <c r="D8" s="231">
        <v>100</v>
      </c>
      <c r="E8" s="224">
        <v>34.9</v>
      </c>
      <c r="F8" s="224">
        <v>2.57</v>
      </c>
      <c r="G8" s="224">
        <v>2.08</v>
      </c>
      <c r="H8" s="224">
        <v>0.76600000000000001</v>
      </c>
    </row>
    <row r="9" spans="1:23" ht="35.1" customHeight="1">
      <c r="A9" s="229"/>
      <c r="B9" s="293" t="s">
        <v>116</v>
      </c>
      <c r="C9" s="232" t="s">
        <v>116</v>
      </c>
      <c r="D9" s="231">
        <v>100</v>
      </c>
      <c r="E9" s="224">
        <v>84.8</v>
      </c>
      <c r="F9" s="224">
        <v>13</v>
      </c>
      <c r="G9" s="224">
        <v>0.78</v>
      </c>
      <c r="H9" s="224">
        <v>4.55</v>
      </c>
    </row>
    <row r="10" spans="1:23" ht="35.1" customHeight="1">
      <c r="A10" s="229"/>
      <c r="B10" s="294" t="s">
        <v>19</v>
      </c>
      <c r="C10" s="233" t="s">
        <v>79</v>
      </c>
      <c r="D10" s="231">
        <v>10</v>
      </c>
      <c r="E10" s="224">
        <v>70.5</v>
      </c>
      <c r="F10" s="224">
        <v>0.06</v>
      </c>
      <c r="G10" s="224">
        <v>7.92</v>
      </c>
      <c r="H10" s="224">
        <v>0.02</v>
      </c>
      <c r="I10" s="115"/>
      <c r="J10" s="115"/>
      <c r="K10" s="116"/>
      <c r="L10" s="116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</row>
    <row r="11" spans="1:23" ht="35.1" customHeight="1">
      <c r="A11" s="234"/>
      <c r="B11" s="289" t="s">
        <v>20</v>
      </c>
      <c r="C11" s="235" t="s">
        <v>83</v>
      </c>
      <c r="D11" s="231">
        <v>15</v>
      </c>
      <c r="E11" s="224">
        <v>91.8</v>
      </c>
      <c r="F11" s="224">
        <v>0.22500000000000001</v>
      </c>
      <c r="G11" s="224">
        <v>8.01</v>
      </c>
      <c r="H11" s="224">
        <v>3.8250000000000002</v>
      </c>
      <c r="I11" s="115"/>
      <c r="J11" s="115"/>
      <c r="K11" s="116"/>
      <c r="L11" s="116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</row>
    <row r="12" spans="1:23" ht="35.1" customHeight="1">
      <c r="A12" s="234"/>
      <c r="B12" s="289" t="s">
        <v>22</v>
      </c>
      <c r="C12" s="236"/>
      <c r="D12" s="231">
        <v>50</v>
      </c>
      <c r="E12" s="224">
        <v>115</v>
      </c>
      <c r="F12" s="224">
        <v>25.1</v>
      </c>
      <c r="G12" s="224">
        <v>0.83</v>
      </c>
      <c r="H12" s="224">
        <v>3.94</v>
      </c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</row>
    <row r="13" spans="1:23" ht="35.1" customHeight="1">
      <c r="A13" s="237" t="s">
        <v>24</v>
      </c>
      <c r="B13" s="289" t="s">
        <v>21</v>
      </c>
      <c r="C13" s="236"/>
      <c r="D13" s="231">
        <v>50</v>
      </c>
      <c r="E13" s="224"/>
      <c r="F13" s="224"/>
      <c r="G13" s="224"/>
      <c r="H13" s="224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</row>
    <row r="14" spans="1:23" ht="35.1" customHeight="1">
      <c r="A14" s="238"/>
      <c r="B14" s="289" t="s">
        <v>25</v>
      </c>
      <c r="C14" s="236"/>
      <c r="D14" s="231">
        <v>100</v>
      </c>
      <c r="E14" s="224">
        <v>32.4</v>
      </c>
      <c r="F14" s="224">
        <v>5.6</v>
      </c>
      <c r="G14" s="224">
        <v>0.2</v>
      </c>
      <c r="H14" s="224">
        <v>0.6</v>
      </c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</row>
    <row r="15" spans="1:23" s="90" customFormat="1" ht="18.95" customHeight="1">
      <c r="A15" s="299" t="s">
        <v>9</v>
      </c>
      <c r="B15" s="300"/>
      <c r="C15" s="301"/>
      <c r="D15" s="239"/>
      <c r="E15" s="240">
        <f>SUM(E4:E14)</f>
        <v>728</v>
      </c>
      <c r="F15" s="240">
        <f>SUM(F4:F14)</f>
        <v>90.3</v>
      </c>
      <c r="G15" s="240">
        <f>SUM(G4:G14)</f>
        <v>26.588749999999994</v>
      </c>
      <c r="H15" s="240">
        <f>SUM(H4:H14)</f>
        <v>27.656000000000002</v>
      </c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</row>
    <row r="16" spans="1:23" ht="18">
      <c r="A16" s="298" t="s">
        <v>50</v>
      </c>
      <c r="B16" s="298"/>
      <c r="C16" s="296"/>
      <c r="D16" s="296"/>
      <c r="E16" s="130"/>
      <c r="F16" s="130"/>
      <c r="G16" s="130"/>
      <c r="H16" s="130"/>
    </row>
    <row r="17" spans="1:23" ht="18">
      <c r="A17" s="215" t="s">
        <v>74</v>
      </c>
      <c r="B17" s="241">
        <v>46028</v>
      </c>
      <c r="C17" s="297"/>
      <c r="D17" s="297"/>
      <c r="E17" s="217"/>
      <c r="F17" s="130"/>
      <c r="G17" s="130"/>
      <c r="H17" s="130"/>
    </row>
    <row r="18" spans="1:23" ht="50.1" customHeight="1">
      <c r="A18" s="218" t="s">
        <v>10</v>
      </c>
      <c r="B18" s="220" t="s">
        <v>1</v>
      </c>
      <c r="C18" s="220" t="s">
        <v>2</v>
      </c>
      <c r="D18" s="221" t="s">
        <v>3</v>
      </c>
      <c r="E18" s="221" t="s">
        <v>4</v>
      </c>
      <c r="F18" s="221" t="s">
        <v>5</v>
      </c>
      <c r="G18" s="221" t="s">
        <v>6</v>
      </c>
      <c r="H18" s="221" t="s">
        <v>7</v>
      </c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</row>
    <row r="19" spans="1:23" ht="35.1" customHeight="1">
      <c r="A19" s="242"/>
      <c r="B19" s="286" t="s">
        <v>117</v>
      </c>
      <c r="C19" s="243" t="s">
        <v>118</v>
      </c>
      <c r="D19" s="224">
        <v>250</v>
      </c>
      <c r="E19" s="224">
        <v>181</v>
      </c>
      <c r="F19" s="224">
        <v>11.6</v>
      </c>
      <c r="G19" s="224">
        <v>9.1999999999999993</v>
      </c>
      <c r="H19" s="224">
        <v>11.9</v>
      </c>
      <c r="I19" s="115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</row>
    <row r="20" spans="1:23" ht="35.1" customHeight="1">
      <c r="A20" s="225" t="s">
        <v>8</v>
      </c>
      <c r="B20" s="286" t="s">
        <v>219</v>
      </c>
      <c r="C20" s="243" t="s">
        <v>120</v>
      </c>
      <c r="D20" s="227">
        <v>30</v>
      </c>
      <c r="E20" s="224">
        <v>16.7</v>
      </c>
      <c r="F20" s="224">
        <v>1.77</v>
      </c>
      <c r="G20" s="224">
        <v>0.78100000000000003</v>
      </c>
      <c r="H20" s="224">
        <v>0.52400000000000002</v>
      </c>
      <c r="I20" s="115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</row>
    <row r="21" spans="1:23" ht="35.1" customHeight="1">
      <c r="A21" s="244"/>
      <c r="B21" s="287" t="s">
        <v>121</v>
      </c>
      <c r="C21" s="141" t="s">
        <v>122</v>
      </c>
      <c r="D21" s="279">
        <v>160</v>
      </c>
      <c r="E21" s="280">
        <v>184.96</v>
      </c>
      <c r="F21" s="280">
        <v>23.1</v>
      </c>
      <c r="G21" s="280">
        <v>7.25</v>
      </c>
      <c r="H21" s="280">
        <v>6.44</v>
      </c>
      <c r="I21" s="115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</row>
    <row r="22" spans="1:23" ht="35.1" customHeight="1">
      <c r="A22" s="234"/>
      <c r="B22" s="283" t="s">
        <v>22</v>
      </c>
      <c r="C22" s="236"/>
      <c r="D22" s="231">
        <v>50</v>
      </c>
      <c r="E22" s="224">
        <v>115</v>
      </c>
      <c r="F22" s="224">
        <v>25.1</v>
      </c>
      <c r="G22" s="224">
        <v>0.83</v>
      </c>
      <c r="H22" s="224">
        <v>3.94</v>
      </c>
      <c r="L22" s="119"/>
      <c r="M22" s="120"/>
      <c r="N22" s="120"/>
      <c r="O22" s="120"/>
      <c r="P22" s="120"/>
      <c r="Q22" s="120"/>
    </row>
    <row r="23" spans="1:23" ht="35.1" customHeight="1">
      <c r="A23" s="237" t="s">
        <v>24</v>
      </c>
      <c r="B23" s="283" t="s">
        <v>148</v>
      </c>
      <c r="C23" s="236"/>
      <c r="D23" s="231">
        <v>50</v>
      </c>
      <c r="E23" s="224"/>
      <c r="F23" s="224"/>
      <c r="G23" s="224"/>
      <c r="H23" s="224"/>
      <c r="O23" s="117"/>
      <c r="P23" s="117"/>
      <c r="Q23" s="117"/>
      <c r="R23" s="117"/>
      <c r="S23" s="117"/>
      <c r="T23" s="117"/>
      <c r="U23" s="117"/>
      <c r="V23" s="117"/>
    </row>
    <row r="24" spans="1:23" ht="34.5" customHeight="1">
      <c r="A24" s="238"/>
      <c r="B24" s="283" t="s">
        <v>93</v>
      </c>
      <c r="C24" s="236"/>
      <c r="D24" s="231">
        <v>100</v>
      </c>
      <c r="E24" s="224">
        <v>18.899999999999999</v>
      </c>
      <c r="F24" s="224">
        <v>2.9</v>
      </c>
      <c r="G24" s="224">
        <v>0.1</v>
      </c>
      <c r="H24" s="224">
        <v>0.8</v>
      </c>
      <c r="O24" s="117"/>
      <c r="P24" s="117"/>
      <c r="Q24" s="117"/>
      <c r="R24" s="117"/>
      <c r="S24" s="117"/>
      <c r="T24" s="117"/>
      <c r="U24" s="117"/>
      <c r="V24" s="117"/>
    </row>
    <row r="25" spans="1:23" s="90" customFormat="1" ht="18.95" customHeight="1">
      <c r="A25" s="299" t="s">
        <v>9</v>
      </c>
      <c r="B25" s="300"/>
      <c r="C25" s="301"/>
      <c r="D25" s="239"/>
      <c r="E25" s="240">
        <f>SUM(E19:E24)</f>
        <v>516.55999999999995</v>
      </c>
      <c r="F25" s="240">
        <f>SUM(F19:F24)</f>
        <v>64.47</v>
      </c>
      <c r="G25" s="240">
        <f>SUM(G19:G24)</f>
        <v>18.161000000000001</v>
      </c>
      <c r="H25" s="240">
        <f>SUM(H19:H24)</f>
        <v>23.604000000000003</v>
      </c>
      <c r="O25" s="118"/>
      <c r="P25" s="118"/>
      <c r="Q25" s="118"/>
      <c r="R25" s="118"/>
      <c r="S25" s="118"/>
      <c r="T25" s="118"/>
      <c r="U25" s="118"/>
      <c r="V25" s="118"/>
    </row>
    <row r="26" spans="1:23" ht="18">
      <c r="A26" s="298" t="s">
        <v>50</v>
      </c>
      <c r="B26" s="298"/>
      <c r="C26" s="296"/>
      <c r="D26" s="296"/>
      <c r="E26" s="130"/>
      <c r="F26" s="130"/>
      <c r="G26" s="130"/>
      <c r="H26" s="130"/>
    </row>
    <row r="27" spans="1:23" ht="18">
      <c r="A27" s="215" t="s">
        <v>74</v>
      </c>
      <c r="B27" s="241">
        <v>46029</v>
      </c>
      <c r="C27" s="297"/>
      <c r="D27" s="297"/>
      <c r="E27" s="217"/>
      <c r="F27" s="130"/>
      <c r="G27" s="130"/>
      <c r="H27" s="130"/>
    </row>
    <row r="28" spans="1:23" ht="50.1" customHeight="1">
      <c r="A28" s="218" t="s">
        <v>11</v>
      </c>
      <c r="B28" s="220" t="s">
        <v>1</v>
      </c>
      <c r="C28" s="220" t="s">
        <v>2</v>
      </c>
      <c r="D28" s="221" t="s">
        <v>3</v>
      </c>
      <c r="E28" s="221" t="s">
        <v>4</v>
      </c>
      <c r="F28" s="221" t="s">
        <v>5</v>
      </c>
      <c r="G28" s="221" t="s">
        <v>6</v>
      </c>
      <c r="H28" s="221" t="s">
        <v>7</v>
      </c>
      <c r="O28" s="117"/>
      <c r="P28" s="117"/>
      <c r="Q28" s="117"/>
      <c r="R28" s="117"/>
      <c r="S28" s="117"/>
      <c r="T28" s="117"/>
      <c r="U28" s="117"/>
      <c r="V28" s="117"/>
    </row>
    <row r="29" spans="1:23" s="90" customFormat="1" ht="39" customHeight="1">
      <c r="A29" s="242"/>
      <c r="B29" s="281" t="s">
        <v>123</v>
      </c>
      <c r="C29" s="230" t="s">
        <v>124</v>
      </c>
      <c r="D29" s="224">
        <v>140</v>
      </c>
      <c r="E29" s="224">
        <v>114</v>
      </c>
      <c r="F29" s="224">
        <v>5.85</v>
      </c>
      <c r="G29" s="224">
        <v>6.75</v>
      </c>
      <c r="H29" s="224">
        <v>6.93</v>
      </c>
      <c r="J29" s="118"/>
      <c r="K29" s="118"/>
      <c r="L29" s="118"/>
      <c r="M29" s="118"/>
      <c r="N29" s="118"/>
      <c r="O29" s="118"/>
      <c r="P29" s="121"/>
      <c r="Q29" s="121"/>
      <c r="R29" s="121"/>
      <c r="S29" s="121"/>
      <c r="T29" s="118"/>
      <c r="U29" s="118"/>
      <c r="V29" s="118"/>
    </row>
    <row r="30" spans="1:23" s="90" customFormat="1" ht="35.1" customHeight="1">
      <c r="A30" s="225" t="s">
        <v>8</v>
      </c>
      <c r="B30" s="281" t="s">
        <v>112</v>
      </c>
      <c r="C30" s="230" t="s">
        <v>113</v>
      </c>
      <c r="D30" s="227">
        <v>20</v>
      </c>
      <c r="E30" s="224">
        <v>23.6</v>
      </c>
      <c r="F30" s="224">
        <v>2.87</v>
      </c>
      <c r="G30" s="224">
        <v>0.69199999999999995</v>
      </c>
      <c r="H30" s="224">
        <v>1.1100000000000001</v>
      </c>
      <c r="J30" s="118"/>
      <c r="K30" s="118"/>
      <c r="L30" s="118"/>
      <c r="M30" s="118"/>
      <c r="N30" s="118"/>
      <c r="O30" s="118"/>
      <c r="P30" s="121"/>
      <c r="Q30" s="121"/>
      <c r="R30" s="121"/>
      <c r="S30" s="121"/>
      <c r="T30" s="118"/>
      <c r="U30" s="118"/>
      <c r="V30" s="118"/>
    </row>
    <row r="31" spans="1:23" s="90" customFormat="1" ht="35.1" customHeight="1">
      <c r="A31" s="244"/>
      <c r="B31" s="282" t="s">
        <v>28</v>
      </c>
      <c r="C31" s="133"/>
      <c r="D31" s="6">
        <v>100</v>
      </c>
      <c r="E31" s="4">
        <v>72.5</v>
      </c>
      <c r="F31" s="4">
        <v>15.5</v>
      </c>
      <c r="G31" s="4">
        <v>0.1</v>
      </c>
      <c r="H31" s="4">
        <v>1.9</v>
      </c>
      <c r="J31" s="118"/>
      <c r="K31" s="118"/>
      <c r="L31" s="118"/>
      <c r="M31" s="118"/>
      <c r="N31" s="118"/>
      <c r="O31" s="118"/>
      <c r="P31" s="121"/>
      <c r="Q31" s="121"/>
      <c r="R31" s="121"/>
      <c r="S31" s="121"/>
      <c r="T31" s="118"/>
      <c r="U31" s="118"/>
      <c r="V31" s="118"/>
    </row>
    <row r="32" spans="1:23" s="90" customFormat="1" ht="35.1" customHeight="1">
      <c r="A32" s="244"/>
      <c r="B32" s="295" t="s">
        <v>18</v>
      </c>
      <c r="C32" s="245" t="s">
        <v>39</v>
      </c>
      <c r="D32" s="231">
        <v>100</v>
      </c>
      <c r="E32" s="224">
        <v>128.75</v>
      </c>
      <c r="F32" s="224">
        <v>28.625</v>
      </c>
      <c r="G32" s="224">
        <v>0.26250000000000001</v>
      </c>
      <c r="H32" s="224">
        <v>2.5</v>
      </c>
      <c r="J32" s="118"/>
      <c r="K32" s="118"/>
      <c r="L32" s="118"/>
      <c r="M32" s="118"/>
      <c r="N32" s="118"/>
      <c r="O32" s="118"/>
      <c r="P32" s="121"/>
      <c r="Q32" s="121"/>
      <c r="R32" s="121"/>
      <c r="S32" s="121"/>
      <c r="T32" s="118"/>
      <c r="U32" s="118"/>
      <c r="V32" s="118"/>
    </row>
    <row r="33" spans="1:20" ht="35.1" customHeight="1">
      <c r="A33" s="229"/>
      <c r="B33" s="283" t="s">
        <v>200</v>
      </c>
      <c r="C33" s="236" t="s">
        <v>201</v>
      </c>
      <c r="D33" s="231">
        <v>100</v>
      </c>
      <c r="E33" s="224">
        <v>28.8</v>
      </c>
      <c r="F33" s="224">
        <v>4.37</v>
      </c>
      <c r="G33" s="224">
        <v>0.2</v>
      </c>
      <c r="H33" s="224">
        <v>1.3</v>
      </c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</row>
    <row r="34" spans="1:20" ht="35.1" customHeight="1">
      <c r="A34" s="229"/>
      <c r="B34" s="284" t="s">
        <v>70</v>
      </c>
      <c r="C34" s="236" t="s">
        <v>70</v>
      </c>
      <c r="D34" s="231">
        <v>100</v>
      </c>
      <c r="E34" s="224">
        <v>50.5</v>
      </c>
      <c r="F34" s="224">
        <v>6.37</v>
      </c>
      <c r="G34" s="224">
        <v>0.37</v>
      </c>
      <c r="H34" s="224">
        <v>3.33</v>
      </c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</row>
    <row r="35" spans="1:20" ht="35.1" customHeight="1">
      <c r="A35" s="229"/>
      <c r="B35" s="285" t="s">
        <v>19</v>
      </c>
      <c r="C35" s="233" t="s">
        <v>110</v>
      </c>
      <c r="D35" s="231">
        <v>10</v>
      </c>
      <c r="E35" s="224">
        <v>70.5</v>
      </c>
      <c r="F35" s="224">
        <v>0.06</v>
      </c>
      <c r="G35" s="224">
        <v>7.92</v>
      </c>
      <c r="H35" s="224">
        <v>0.02</v>
      </c>
    </row>
    <row r="36" spans="1:20" ht="35.1" customHeight="1">
      <c r="A36" s="234"/>
      <c r="B36" s="283" t="s">
        <v>20</v>
      </c>
      <c r="C36" s="235" t="s">
        <v>80</v>
      </c>
      <c r="D36" s="231">
        <v>15</v>
      </c>
      <c r="E36" s="224">
        <v>91.8</v>
      </c>
      <c r="F36" s="224">
        <v>0.22500000000000001</v>
      </c>
      <c r="G36" s="224">
        <v>8.01</v>
      </c>
      <c r="H36" s="224">
        <v>3.8250000000000002</v>
      </c>
    </row>
    <row r="37" spans="1:20" ht="35.1" customHeight="1">
      <c r="A37" s="234"/>
      <c r="B37" s="283" t="s">
        <v>22</v>
      </c>
      <c r="C37" s="236"/>
      <c r="D37" s="231">
        <v>50</v>
      </c>
      <c r="E37" s="224">
        <v>115</v>
      </c>
      <c r="F37" s="224">
        <v>25.1</v>
      </c>
      <c r="G37" s="224">
        <v>0.83</v>
      </c>
      <c r="H37" s="224">
        <v>3.94</v>
      </c>
    </row>
    <row r="38" spans="1:20" ht="35.1" customHeight="1">
      <c r="A38" s="237" t="s">
        <v>24</v>
      </c>
      <c r="B38" s="283" t="s">
        <v>148</v>
      </c>
      <c r="C38" s="236"/>
      <c r="D38" s="231">
        <v>50</v>
      </c>
      <c r="E38" s="224"/>
      <c r="F38" s="224"/>
      <c r="G38" s="224"/>
      <c r="H38" s="224"/>
    </row>
    <row r="39" spans="1:20" ht="35.1" customHeight="1">
      <c r="A39" s="238"/>
      <c r="B39" s="283" t="s">
        <v>26</v>
      </c>
      <c r="C39" s="236"/>
      <c r="D39" s="231">
        <v>100</v>
      </c>
      <c r="E39" s="224">
        <v>40</v>
      </c>
      <c r="F39" s="224">
        <v>9.24</v>
      </c>
      <c r="G39" s="224">
        <v>0</v>
      </c>
      <c r="H39" s="224">
        <v>0.3</v>
      </c>
    </row>
    <row r="40" spans="1:20" s="90" customFormat="1" ht="18.95" customHeight="1">
      <c r="A40" s="299" t="s">
        <v>9</v>
      </c>
      <c r="B40" s="300"/>
      <c r="C40" s="301"/>
      <c r="D40" s="246"/>
      <c r="E40" s="247">
        <f>SUM(E29:E39)</f>
        <v>735.45</v>
      </c>
      <c r="F40" s="247">
        <f>SUM(F29:F39)</f>
        <v>98.21</v>
      </c>
      <c r="G40" s="247">
        <f>SUM(G29:G39)</f>
        <v>25.134499999999996</v>
      </c>
      <c r="H40" s="247">
        <f>SUM(H29:H39)</f>
        <v>25.155000000000001</v>
      </c>
      <c r="J40" s="119"/>
      <c r="K40" s="120"/>
      <c r="L40" s="120"/>
      <c r="M40" s="120"/>
      <c r="N40" s="120"/>
      <c r="O40" s="120"/>
    </row>
    <row r="41" spans="1:20" ht="18">
      <c r="A41" s="298" t="s">
        <v>50</v>
      </c>
      <c r="B41" s="298"/>
      <c r="C41" s="296"/>
      <c r="D41" s="296"/>
      <c r="E41" s="130"/>
      <c r="F41" s="130"/>
      <c r="G41" s="130"/>
      <c r="H41" s="130"/>
    </row>
    <row r="42" spans="1:20" ht="18">
      <c r="A42" s="215" t="s">
        <v>74</v>
      </c>
      <c r="B42" s="241">
        <v>46030</v>
      </c>
      <c r="C42" s="297"/>
      <c r="D42" s="297"/>
      <c r="E42" s="217"/>
      <c r="F42" s="130"/>
      <c r="G42" s="130"/>
      <c r="H42" s="130"/>
    </row>
    <row r="43" spans="1:20" ht="50.1" customHeight="1">
      <c r="A43" s="218" t="s">
        <v>12</v>
      </c>
      <c r="B43" s="220" t="s">
        <v>1</v>
      </c>
      <c r="C43" s="220" t="s">
        <v>2</v>
      </c>
      <c r="D43" s="221" t="s">
        <v>3</v>
      </c>
      <c r="E43" s="221" t="s">
        <v>4</v>
      </c>
      <c r="F43" s="221" t="s">
        <v>5</v>
      </c>
      <c r="G43" s="221" t="s">
        <v>6</v>
      </c>
      <c r="H43" s="221" t="s">
        <v>7</v>
      </c>
    </row>
    <row r="44" spans="1:20" ht="35.1" customHeight="1">
      <c r="A44" s="242"/>
      <c r="B44" s="288" t="s">
        <v>216</v>
      </c>
      <c r="C44" s="223" t="s">
        <v>217</v>
      </c>
      <c r="D44" s="224">
        <v>250</v>
      </c>
      <c r="E44" s="224">
        <v>206</v>
      </c>
      <c r="F44" s="224">
        <v>15.9</v>
      </c>
      <c r="G44" s="224">
        <v>11.6</v>
      </c>
      <c r="H44" s="224">
        <v>8.35</v>
      </c>
    </row>
    <row r="45" spans="1:20" ht="35.1" customHeight="1">
      <c r="A45" s="225" t="s">
        <v>8</v>
      </c>
      <c r="B45" s="288" t="s">
        <v>216</v>
      </c>
      <c r="C45" s="223" t="s">
        <v>218</v>
      </c>
      <c r="D45" s="227">
        <v>30</v>
      </c>
      <c r="E45" s="224">
        <v>19.3</v>
      </c>
      <c r="F45" s="224">
        <v>2.52</v>
      </c>
      <c r="G45" s="224">
        <v>0.65</v>
      </c>
      <c r="H45" s="224">
        <v>0.63</v>
      </c>
    </row>
    <row r="46" spans="1:20" ht="35.1" customHeight="1">
      <c r="A46" s="244"/>
      <c r="B46" s="288" t="s">
        <v>27</v>
      </c>
      <c r="C46" s="230"/>
      <c r="D46" s="231">
        <v>30</v>
      </c>
      <c r="E46" s="224">
        <v>35.4</v>
      </c>
      <c r="F46" s="224">
        <v>1.23</v>
      </c>
      <c r="G46" s="224">
        <v>3</v>
      </c>
      <c r="H46" s="224">
        <v>0.9</v>
      </c>
    </row>
    <row r="47" spans="1:20" ht="35.1" customHeight="1">
      <c r="A47" s="244"/>
      <c r="B47" s="288" t="s">
        <v>125</v>
      </c>
      <c r="C47" s="248" t="s">
        <v>126</v>
      </c>
      <c r="D47" s="231">
        <v>160</v>
      </c>
      <c r="E47" s="224">
        <v>197</v>
      </c>
      <c r="F47" s="224">
        <v>44.4</v>
      </c>
      <c r="G47" s="224">
        <v>0.39</v>
      </c>
      <c r="H47" s="224">
        <v>2.8</v>
      </c>
    </row>
    <row r="48" spans="1:20" ht="35.1" customHeight="1">
      <c r="A48" s="234"/>
      <c r="B48" s="289" t="s">
        <v>22</v>
      </c>
      <c r="C48" s="236"/>
      <c r="D48" s="231">
        <v>50</v>
      </c>
      <c r="E48" s="224">
        <v>115</v>
      </c>
      <c r="F48" s="224">
        <v>25.1</v>
      </c>
      <c r="G48" s="224">
        <v>0.83</v>
      </c>
      <c r="H48" s="224">
        <v>3.94</v>
      </c>
    </row>
    <row r="49" spans="1:12" ht="35.1" customHeight="1">
      <c r="A49" s="237" t="s">
        <v>24</v>
      </c>
      <c r="B49" s="289" t="s">
        <v>148</v>
      </c>
      <c r="C49" s="236"/>
      <c r="D49" s="231">
        <v>50</v>
      </c>
      <c r="E49" s="224"/>
      <c r="F49" s="224"/>
      <c r="G49" s="224"/>
      <c r="H49" s="224"/>
    </row>
    <row r="50" spans="1:12" ht="35.1" customHeight="1">
      <c r="A50" s="238"/>
      <c r="B50" s="289" t="s">
        <v>25</v>
      </c>
      <c r="C50" s="236"/>
      <c r="D50" s="231">
        <v>100</v>
      </c>
      <c r="E50" s="224">
        <v>32.4</v>
      </c>
      <c r="F50" s="224">
        <v>5.6</v>
      </c>
      <c r="G50" s="224">
        <v>0.2</v>
      </c>
      <c r="H50" s="224">
        <v>0.6</v>
      </c>
    </row>
    <row r="51" spans="1:12" ht="18.95" customHeight="1">
      <c r="A51" s="302" t="s">
        <v>9</v>
      </c>
      <c r="B51" s="303"/>
      <c r="C51" s="304"/>
      <c r="D51" s="249"/>
      <c r="E51" s="250">
        <f>SUM(E44:E50)</f>
        <v>605.1</v>
      </c>
      <c r="F51" s="250">
        <f>SUM(F44:F50)</f>
        <v>94.75</v>
      </c>
      <c r="G51" s="250">
        <f>SUM(G44:G50)</f>
        <v>16.669999999999998</v>
      </c>
      <c r="H51" s="250">
        <f>SUM(H44:H50)</f>
        <v>17.220000000000002</v>
      </c>
    </row>
    <row r="52" spans="1:12" ht="18">
      <c r="A52" s="298" t="s">
        <v>50</v>
      </c>
      <c r="B52" s="298"/>
      <c r="C52" s="296"/>
      <c r="D52" s="296"/>
      <c r="E52" s="130"/>
      <c r="F52" s="130"/>
      <c r="G52" s="130"/>
      <c r="H52" s="130"/>
    </row>
    <row r="53" spans="1:12" ht="18">
      <c r="A53" s="215" t="s">
        <v>74</v>
      </c>
      <c r="B53" s="241">
        <v>46031</v>
      </c>
      <c r="C53" s="297"/>
      <c r="D53" s="297"/>
      <c r="E53" s="217"/>
      <c r="F53" s="130"/>
      <c r="G53" s="130"/>
      <c r="H53" s="130"/>
    </row>
    <row r="54" spans="1:12" ht="50.1" customHeight="1">
      <c r="A54" s="218" t="s">
        <v>13</v>
      </c>
      <c r="B54" s="220" t="s">
        <v>1</v>
      </c>
      <c r="C54" s="220" t="s">
        <v>2</v>
      </c>
      <c r="D54" s="221" t="s">
        <v>3</v>
      </c>
      <c r="E54" s="221" t="s">
        <v>4</v>
      </c>
      <c r="F54" s="221" t="s">
        <v>5</v>
      </c>
      <c r="G54" s="221" t="s">
        <v>6</v>
      </c>
      <c r="H54" s="221" t="s">
        <v>7</v>
      </c>
    </row>
    <row r="55" spans="1:12" ht="54">
      <c r="A55" s="242"/>
      <c r="B55" s="281" t="s">
        <v>128</v>
      </c>
      <c r="C55" s="230" t="s">
        <v>129</v>
      </c>
      <c r="D55" s="224">
        <v>300</v>
      </c>
      <c r="E55" s="224">
        <v>312</v>
      </c>
      <c r="F55" s="224">
        <v>38.9</v>
      </c>
      <c r="G55" s="224">
        <v>9.15</v>
      </c>
      <c r="H55" s="224">
        <v>15.9</v>
      </c>
    </row>
    <row r="56" spans="1:12" ht="54">
      <c r="A56" s="225" t="s">
        <v>8</v>
      </c>
      <c r="B56" s="286" t="s">
        <v>127</v>
      </c>
      <c r="C56" s="230" t="s">
        <v>150</v>
      </c>
      <c r="D56" s="227">
        <v>30</v>
      </c>
      <c r="E56" s="224">
        <v>25.9</v>
      </c>
      <c r="F56" s="224">
        <v>3.42</v>
      </c>
      <c r="G56" s="224">
        <v>0.86</v>
      </c>
      <c r="H56" s="224">
        <v>0.8</v>
      </c>
    </row>
    <row r="57" spans="1:12" ht="35.1" customHeight="1">
      <c r="A57" s="251"/>
      <c r="B57" s="282" t="s">
        <v>130</v>
      </c>
      <c r="C57" s="235" t="s">
        <v>131</v>
      </c>
      <c r="D57" s="231">
        <v>100</v>
      </c>
      <c r="E57" s="224">
        <v>88.6</v>
      </c>
      <c r="F57" s="224">
        <v>11.2</v>
      </c>
      <c r="G57" s="224">
        <v>3.96</v>
      </c>
      <c r="H57" s="224">
        <v>1.86</v>
      </c>
    </row>
    <row r="58" spans="1:12" ht="35.1" customHeight="1">
      <c r="A58" s="234"/>
      <c r="B58" s="281" t="s">
        <v>71</v>
      </c>
      <c r="C58" s="223" t="s">
        <v>72</v>
      </c>
      <c r="D58" s="231">
        <v>100</v>
      </c>
      <c r="E58" s="224">
        <v>37.6</v>
      </c>
      <c r="F58" s="224">
        <v>6.25</v>
      </c>
      <c r="G58" s="224">
        <v>0.33</v>
      </c>
      <c r="H58" s="224">
        <v>0.87</v>
      </c>
      <c r="I58" s="115"/>
      <c r="J58" s="115"/>
      <c r="K58" s="115"/>
      <c r="L58" s="115"/>
    </row>
    <row r="59" spans="1:12" ht="35.1" customHeight="1">
      <c r="A59" s="234"/>
      <c r="B59" s="284" t="s">
        <v>149</v>
      </c>
      <c r="C59" s="232" t="s">
        <v>73</v>
      </c>
      <c r="D59" s="231">
        <v>100</v>
      </c>
      <c r="E59" s="224">
        <v>67.400000000000006</v>
      </c>
      <c r="F59" s="224">
        <v>8.0500000000000007</v>
      </c>
      <c r="G59" s="224">
        <v>1.1299999999999999</v>
      </c>
      <c r="H59" s="224">
        <v>3.61</v>
      </c>
    </row>
    <row r="60" spans="1:12" ht="35.1" customHeight="1">
      <c r="A60" s="229"/>
      <c r="B60" s="285" t="s">
        <v>19</v>
      </c>
      <c r="C60" s="233" t="s">
        <v>79</v>
      </c>
      <c r="D60" s="231">
        <v>10</v>
      </c>
      <c r="E60" s="224">
        <v>70.5</v>
      </c>
      <c r="F60" s="224">
        <v>0.06</v>
      </c>
      <c r="G60" s="224">
        <v>7.92</v>
      </c>
      <c r="H60" s="224">
        <v>0.02</v>
      </c>
    </row>
    <row r="61" spans="1:12" ht="35.1" customHeight="1">
      <c r="A61" s="234"/>
      <c r="B61" s="283" t="s">
        <v>20</v>
      </c>
      <c r="C61" s="235" t="s">
        <v>80</v>
      </c>
      <c r="D61" s="231">
        <v>15</v>
      </c>
      <c r="E61" s="224">
        <v>91.8</v>
      </c>
      <c r="F61" s="224">
        <v>0.22500000000000001</v>
      </c>
      <c r="G61" s="224">
        <v>8.01</v>
      </c>
      <c r="H61" s="224">
        <v>3.8250000000000002</v>
      </c>
    </row>
    <row r="62" spans="1:12" ht="35.1" customHeight="1">
      <c r="A62" s="234"/>
      <c r="B62" s="283" t="s">
        <v>22</v>
      </c>
      <c r="C62" s="236"/>
      <c r="D62" s="231">
        <v>50</v>
      </c>
      <c r="E62" s="224">
        <v>115</v>
      </c>
      <c r="F62" s="224">
        <v>25.1</v>
      </c>
      <c r="G62" s="224">
        <v>0.83</v>
      </c>
      <c r="H62" s="224">
        <v>3.94</v>
      </c>
    </row>
    <row r="63" spans="1:12" ht="35.1" customHeight="1">
      <c r="A63" s="237" t="s">
        <v>24</v>
      </c>
      <c r="B63" s="283" t="s">
        <v>148</v>
      </c>
      <c r="C63" s="236"/>
      <c r="D63" s="231">
        <v>50</v>
      </c>
      <c r="E63" s="224"/>
      <c r="F63" s="224"/>
      <c r="G63" s="224"/>
      <c r="H63" s="224"/>
    </row>
    <row r="64" spans="1:12" ht="35.1" customHeight="1">
      <c r="A64" s="238"/>
      <c r="B64" s="283" t="s">
        <v>23</v>
      </c>
      <c r="C64" s="236"/>
      <c r="D64" s="231">
        <v>100</v>
      </c>
      <c r="E64" s="224">
        <v>48.8</v>
      </c>
      <c r="F64" s="224">
        <v>13.48</v>
      </c>
      <c r="G64" s="224">
        <v>0</v>
      </c>
      <c r="H64" s="224">
        <v>0</v>
      </c>
    </row>
    <row r="65" spans="1:8" ht="18.95" customHeight="1">
      <c r="A65" s="318" t="s">
        <v>9</v>
      </c>
      <c r="B65" s="319"/>
      <c r="C65" s="320"/>
      <c r="D65" s="252"/>
      <c r="E65" s="253">
        <f>SUM(E55:E64)</f>
        <v>857.59999999999991</v>
      </c>
      <c r="F65" s="253">
        <f>SUM(F55:F64)</f>
        <v>106.68499999999999</v>
      </c>
      <c r="G65" s="253">
        <f t="shared" ref="G65" si="0">SUM(G55:G64)</f>
        <v>32.19</v>
      </c>
      <c r="H65" s="253">
        <f>SUM(H55:H64)</f>
        <v>30.824999999999999</v>
      </c>
    </row>
    <row r="66" spans="1:8" ht="18.95" customHeight="1">
      <c r="A66" s="321" t="s">
        <v>14</v>
      </c>
      <c r="B66" s="322"/>
      <c r="C66" s="322"/>
      <c r="D66" s="323"/>
      <c r="E66" s="254">
        <f>AVERAGE(E15,E25,E40,E51,E65)</f>
        <v>688.54200000000003</v>
      </c>
      <c r="F66" s="255">
        <f>AVERAGE(F15,F25,F40,F51,F65)</f>
        <v>90.882999999999996</v>
      </c>
      <c r="G66" s="255">
        <f>AVERAGE(G15,G25,G40,G51,G65)</f>
        <v>23.748849999999997</v>
      </c>
      <c r="H66" s="255">
        <f>AVERAGE(H15,H25,H40,H51,H65)</f>
        <v>24.892000000000003</v>
      </c>
    </row>
    <row r="67" spans="1:8" ht="18.95" customHeight="1">
      <c r="A67" s="256"/>
      <c r="B67" s="257"/>
      <c r="C67" s="324" t="s">
        <v>52</v>
      </c>
      <c r="D67" s="325"/>
      <c r="E67" s="258"/>
      <c r="F67" s="259">
        <f>F66*4/E66*100</f>
        <v>52.797360219129693</v>
      </c>
      <c r="G67" s="259">
        <f>G66*9/E66*100</f>
        <v>31.04235471474507</v>
      </c>
      <c r="H67" s="259">
        <f>H66*4/E66*100</f>
        <v>14.460701017512367</v>
      </c>
    </row>
    <row r="68" spans="1:8" ht="18.95" customHeight="1">
      <c r="A68" s="260"/>
      <c r="B68" s="261"/>
      <c r="C68" s="326" t="s">
        <v>35</v>
      </c>
      <c r="D68" s="327"/>
      <c r="E68" s="258" t="s">
        <v>53</v>
      </c>
      <c r="F68" s="259" t="s">
        <v>36</v>
      </c>
      <c r="G68" s="259" t="s">
        <v>37</v>
      </c>
      <c r="H68" s="259" t="s">
        <v>38</v>
      </c>
    </row>
    <row r="69" spans="1:8" ht="18.95" customHeight="1">
      <c r="A69" s="328" t="s">
        <v>15</v>
      </c>
      <c r="B69" s="328"/>
      <c r="C69" s="328"/>
      <c r="D69" s="328"/>
      <c r="E69" s="329"/>
      <c r="F69" s="329"/>
      <c r="G69" s="329"/>
      <c r="H69" s="329"/>
    </row>
    <row r="70" spans="1:8" ht="18.95" customHeight="1">
      <c r="A70" s="308" t="s">
        <v>40</v>
      </c>
      <c r="B70" s="309"/>
      <c r="C70" s="309"/>
      <c r="D70" s="309"/>
      <c r="E70" s="309"/>
      <c r="F70" s="309"/>
      <c r="G70" s="309"/>
      <c r="H70" s="310"/>
    </row>
    <row r="71" spans="1:8" ht="18.95" customHeight="1">
      <c r="A71" s="311" t="s">
        <v>67</v>
      </c>
      <c r="B71" s="312"/>
      <c r="C71" s="312"/>
      <c r="D71" s="312"/>
      <c r="E71" s="312"/>
      <c r="F71" s="312"/>
      <c r="G71" s="312"/>
      <c r="H71" s="313"/>
    </row>
    <row r="72" spans="1:8" ht="18.95" customHeight="1">
      <c r="A72" s="314" t="s">
        <v>41</v>
      </c>
      <c r="B72" s="315"/>
      <c r="C72" s="315"/>
      <c r="D72" s="315"/>
      <c r="E72" s="315"/>
      <c r="F72" s="315"/>
      <c r="G72" s="315"/>
      <c r="H72" s="316"/>
    </row>
    <row r="73" spans="1:8" ht="18.95" customHeight="1">
      <c r="A73" s="314" t="s">
        <v>42</v>
      </c>
      <c r="B73" s="315"/>
      <c r="C73" s="315"/>
      <c r="D73" s="315"/>
      <c r="E73" s="315"/>
      <c r="F73" s="315"/>
      <c r="G73" s="315"/>
      <c r="H73" s="316"/>
    </row>
    <row r="74" spans="1:8" ht="18.95" customHeight="1">
      <c r="A74" s="314" t="s">
        <v>43</v>
      </c>
      <c r="B74" s="315"/>
      <c r="C74" s="315"/>
      <c r="D74" s="315"/>
      <c r="E74" s="315"/>
      <c r="F74" s="315"/>
      <c r="G74" s="315"/>
      <c r="H74" s="316"/>
    </row>
    <row r="75" spans="1:8" ht="18.95" customHeight="1">
      <c r="A75" s="317" t="s">
        <v>16</v>
      </c>
      <c r="B75" s="317"/>
      <c r="C75" s="317"/>
      <c r="D75" s="317"/>
      <c r="E75" s="317"/>
      <c r="F75" s="317"/>
      <c r="G75" s="317"/>
      <c r="H75" s="317"/>
    </row>
    <row r="76" spans="1:8" ht="18.95" customHeight="1">
      <c r="A76" s="262" t="s">
        <v>44</v>
      </c>
      <c r="B76" s="263" t="s">
        <v>45</v>
      </c>
      <c r="C76" s="266"/>
      <c r="D76" s="266"/>
      <c r="E76" s="267"/>
      <c r="F76" s="267"/>
      <c r="G76" s="267"/>
      <c r="H76" s="268"/>
    </row>
    <row r="77" spans="1:8" ht="18.95" customHeight="1">
      <c r="A77" s="264" t="s">
        <v>46</v>
      </c>
      <c r="B77" s="265" t="s">
        <v>47</v>
      </c>
      <c r="C77" s="269"/>
      <c r="D77" s="269"/>
      <c r="E77" s="270"/>
      <c r="F77" s="270"/>
      <c r="G77" s="270"/>
      <c r="H77" s="271"/>
    </row>
    <row r="78" spans="1:8" ht="18.95" customHeight="1">
      <c r="A78" s="272" t="s">
        <v>48</v>
      </c>
      <c r="B78" s="273" t="s">
        <v>49</v>
      </c>
      <c r="C78" s="274"/>
      <c r="D78" s="274"/>
      <c r="E78" s="275"/>
      <c r="F78" s="275"/>
      <c r="G78" s="275"/>
      <c r="H78" s="276"/>
    </row>
    <row r="79" spans="1:8" ht="18.95" customHeight="1">
      <c r="A79" s="305" t="s">
        <v>17</v>
      </c>
      <c r="B79" s="305"/>
      <c r="C79" s="305"/>
      <c r="D79" s="305"/>
      <c r="E79" s="305"/>
      <c r="F79" s="305"/>
      <c r="G79" s="305"/>
      <c r="H79" s="305"/>
    </row>
    <row r="80" spans="1:8" ht="18">
      <c r="A80" s="306" t="s">
        <v>55</v>
      </c>
      <c r="B80" s="307"/>
      <c r="C80" s="277"/>
      <c r="D80" s="277"/>
      <c r="E80" s="277"/>
      <c r="F80" s="277"/>
      <c r="G80" s="277"/>
      <c r="H80" s="278"/>
    </row>
  </sheetData>
  <mergeCells count="32">
    <mergeCell ref="A25:C25"/>
    <mergeCell ref="D1:D2"/>
    <mergeCell ref="A1:B1"/>
    <mergeCell ref="A15:C15"/>
    <mergeCell ref="D16:D17"/>
    <mergeCell ref="A16:B16"/>
    <mergeCell ref="C16:C17"/>
    <mergeCell ref="C1:C2"/>
    <mergeCell ref="A65:C65"/>
    <mergeCell ref="A66:D66"/>
    <mergeCell ref="C67:D67"/>
    <mergeCell ref="C68:D68"/>
    <mergeCell ref="A69:H69"/>
    <mergeCell ref="A79:H79"/>
    <mergeCell ref="A80:B80"/>
    <mergeCell ref="A70:H70"/>
    <mergeCell ref="A71:H71"/>
    <mergeCell ref="A72:H72"/>
    <mergeCell ref="A73:H73"/>
    <mergeCell ref="A74:H74"/>
    <mergeCell ref="A75:H75"/>
    <mergeCell ref="D26:D27"/>
    <mergeCell ref="A26:B26"/>
    <mergeCell ref="C26:C27"/>
    <mergeCell ref="A40:C40"/>
    <mergeCell ref="C52:C53"/>
    <mergeCell ref="D41:D42"/>
    <mergeCell ref="A41:B41"/>
    <mergeCell ref="C41:C42"/>
    <mergeCell ref="A51:C51"/>
    <mergeCell ref="D52:D53"/>
    <mergeCell ref="A52:B52"/>
  </mergeCells>
  <pageMargins left="0.23622047244094491" right="0.23622047244094491" top="0.74803149606299213" bottom="0.74803149606299213" header="0.31496062992125984" footer="0.31496062992125984"/>
  <pageSetup paperSize="9" scale="3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A9F4-72DC-40FA-91ED-1C67058D9D6D}">
  <sheetPr>
    <pageSetUpPr fitToPage="1"/>
  </sheetPr>
  <dimension ref="A1:W81"/>
  <sheetViews>
    <sheetView topLeftCell="A47" zoomScale="60" zoomScaleNormal="60" workbookViewId="0">
      <selection activeCell="A67" sqref="A67:D67"/>
    </sheetView>
  </sheetViews>
  <sheetFormatPr defaultColWidth="9.25" defaultRowHeight="15"/>
  <cols>
    <col min="1" max="1" width="25.625" style="78" customWidth="1"/>
    <col min="2" max="2" width="87.125" style="78" customWidth="1"/>
    <col min="3" max="3" width="120.625" style="78" customWidth="1"/>
    <col min="4" max="8" width="16.625" style="78" customWidth="1"/>
    <col min="9" max="16384" width="9.25" style="78"/>
  </cols>
  <sheetData>
    <row r="1" spans="1:23" ht="30">
      <c r="A1" s="332" t="s">
        <v>50</v>
      </c>
      <c r="B1" s="332"/>
      <c r="C1" s="330"/>
      <c r="D1" s="330"/>
    </row>
    <row r="2" spans="1:23" ht="30">
      <c r="A2" s="79" t="s">
        <v>75</v>
      </c>
      <c r="B2" s="80">
        <v>46034</v>
      </c>
      <c r="C2" s="331"/>
      <c r="D2" s="331"/>
      <c r="E2" s="81"/>
    </row>
    <row r="3" spans="1:23" s="90" customFormat="1" ht="50.1" customHeight="1">
      <c r="A3" s="161" t="s">
        <v>0</v>
      </c>
      <c r="B3" s="140" t="s">
        <v>1</v>
      </c>
      <c r="C3" s="139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K3" s="118"/>
      <c r="L3" s="118"/>
      <c r="M3" s="118"/>
      <c r="N3" s="118"/>
      <c r="O3" s="118"/>
      <c r="P3" s="118"/>
    </row>
    <row r="4" spans="1:23" ht="35.1" customHeight="1">
      <c r="A4" s="184"/>
      <c r="B4" s="162" t="s">
        <v>98</v>
      </c>
      <c r="C4" s="49" t="s">
        <v>107</v>
      </c>
      <c r="D4" s="4">
        <v>140</v>
      </c>
      <c r="E4" s="4">
        <v>168</v>
      </c>
      <c r="F4" s="4">
        <v>12.3</v>
      </c>
      <c r="G4" s="4">
        <v>10.7</v>
      </c>
      <c r="H4" s="4">
        <v>5.45</v>
      </c>
      <c r="K4" s="117"/>
      <c r="L4" s="117"/>
      <c r="M4" s="117"/>
      <c r="N4" s="117"/>
      <c r="O4" s="117"/>
      <c r="P4" s="117"/>
    </row>
    <row r="5" spans="1:23" ht="35.1" customHeight="1">
      <c r="A5" s="185" t="s">
        <v>8</v>
      </c>
      <c r="B5" s="163" t="s">
        <v>62</v>
      </c>
      <c r="C5" s="44" t="s">
        <v>82</v>
      </c>
      <c r="D5" s="5">
        <v>20</v>
      </c>
      <c r="E5" s="20">
        <v>11.98</v>
      </c>
      <c r="F5" s="20">
        <v>0.83</v>
      </c>
      <c r="G5" s="20">
        <v>0.82</v>
      </c>
      <c r="H5" s="20">
        <v>0.28999999999999998</v>
      </c>
      <c r="K5" s="117"/>
      <c r="L5" s="117"/>
      <c r="M5" s="117"/>
      <c r="N5" s="117"/>
      <c r="O5" s="117"/>
      <c r="P5" s="117"/>
    </row>
    <row r="6" spans="1:23" ht="35.1" customHeight="1">
      <c r="A6" s="186"/>
      <c r="B6" s="182" t="s">
        <v>28</v>
      </c>
      <c r="C6" s="133"/>
      <c r="D6" s="6">
        <v>100</v>
      </c>
      <c r="E6" s="4">
        <v>72.5</v>
      </c>
      <c r="F6" s="4">
        <v>15.5</v>
      </c>
      <c r="G6" s="4">
        <v>0.1</v>
      </c>
      <c r="H6" s="4">
        <v>1.9</v>
      </c>
      <c r="I6" s="57"/>
      <c r="J6" s="60"/>
      <c r="K6" s="56"/>
      <c r="L6" s="54"/>
      <c r="M6" s="54"/>
      <c r="N6" s="54"/>
      <c r="O6" s="54"/>
      <c r="P6" s="117"/>
    </row>
    <row r="7" spans="1:23" ht="35.1" customHeight="1">
      <c r="A7" s="187"/>
      <c r="B7" s="165" t="s">
        <v>31</v>
      </c>
      <c r="C7" s="44" t="s">
        <v>56</v>
      </c>
      <c r="D7" s="6">
        <v>100</v>
      </c>
      <c r="E7" s="4">
        <v>154.19999999999999</v>
      </c>
      <c r="F7" s="4">
        <v>27</v>
      </c>
      <c r="G7" s="4">
        <v>2.5</v>
      </c>
      <c r="H7" s="4">
        <v>4.84</v>
      </c>
      <c r="K7" s="117"/>
      <c r="L7" s="117"/>
      <c r="M7" s="117"/>
      <c r="N7" s="117"/>
      <c r="O7" s="117"/>
      <c r="P7" s="117"/>
    </row>
    <row r="8" spans="1:23" ht="35.1" customHeight="1">
      <c r="A8" s="186"/>
      <c r="B8" s="166" t="s">
        <v>94</v>
      </c>
      <c r="C8" s="65" t="s">
        <v>132</v>
      </c>
      <c r="D8" s="6">
        <v>100</v>
      </c>
      <c r="E8" s="4">
        <v>43</v>
      </c>
      <c r="F8" s="4">
        <v>7.29</v>
      </c>
      <c r="G8" s="4">
        <v>0.31</v>
      </c>
      <c r="H8" s="4">
        <v>0.99</v>
      </c>
      <c r="K8" s="117"/>
      <c r="L8" s="117"/>
      <c r="M8" s="117"/>
      <c r="N8" s="117"/>
      <c r="O8" s="117"/>
      <c r="P8" s="117"/>
    </row>
    <row r="9" spans="1:23" ht="35.1" customHeight="1">
      <c r="A9" s="186"/>
      <c r="B9" s="167" t="s">
        <v>95</v>
      </c>
      <c r="C9" s="65" t="s">
        <v>95</v>
      </c>
      <c r="D9" s="6">
        <v>100</v>
      </c>
      <c r="E9" s="4">
        <v>43.5</v>
      </c>
      <c r="F9" s="4">
        <v>5.58</v>
      </c>
      <c r="G9" s="4">
        <v>0.3</v>
      </c>
      <c r="H9" s="4">
        <v>2.79</v>
      </c>
      <c r="K9" s="117"/>
      <c r="L9" s="117"/>
      <c r="M9" s="117"/>
      <c r="N9" s="117"/>
      <c r="O9" s="117"/>
      <c r="P9" s="117"/>
    </row>
    <row r="10" spans="1:23" ht="35.1" customHeight="1">
      <c r="A10" s="186"/>
      <c r="B10" s="168" t="s">
        <v>19</v>
      </c>
      <c r="C10" s="47" t="s">
        <v>79</v>
      </c>
      <c r="D10" s="6">
        <v>10</v>
      </c>
      <c r="E10" s="4">
        <v>70.5</v>
      </c>
      <c r="F10" s="4">
        <v>0.06</v>
      </c>
      <c r="G10" s="4">
        <v>7.92</v>
      </c>
      <c r="H10" s="4">
        <v>0.02</v>
      </c>
      <c r="I10" s="115"/>
      <c r="J10" s="115"/>
      <c r="K10" s="116"/>
      <c r="L10" s="116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</row>
    <row r="11" spans="1:23" ht="35.1" customHeight="1">
      <c r="A11" s="188"/>
      <c r="B11" s="164" t="s">
        <v>20</v>
      </c>
      <c r="C11" s="133" t="s">
        <v>83</v>
      </c>
      <c r="D11" s="6">
        <v>15</v>
      </c>
      <c r="E11" s="4">
        <v>91.8</v>
      </c>
      <c r="F11" s="4">
        <v>0.22500000000000001</v>
      </c>
      <c r="G11" s="4">
        <v>8.01</v>
      </c>
      <c r="H11" s="4">
        <v>3.8250000000000002</v>
      </c>
      <c r="I11" s="115"/>
      <c r="J11" s="115"/>
      <c r="K11" s="116"/>
      <c r="L11" s="116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</row>
    <row r="12" spans="1:23" ht="35.1" customHeight="1">
      <c r="A12" s="188"/>
      <c r="B12" s="164" t="s">
        <v>22</v>
      </c>
      <c r="C12" s="52"/>
      <c r="D12" s="6">
        <v>50</v>
      </c>
      <c r="E12" s="4">
        <v>115</v>
      </c>
      <c r="F12" s="4">
        <v>25.1</v>
      </c>
      <c r="G12" s="4">
        <v>0.83</v>
      </c>
      <c r="H12" s="4">
        <v>3.94</v>
      </c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</row>
    <row r="13" spans="1:23" ht="35.1" customHeight="1">
      <c r="A13" s="189" t="s">
        <v>24</v>
      </c>
      <c r="B13" s="164" t="s">
        <v>21</v>
      </c>
      <c r="C13" s="52"/>
      <c r="D13" s="6">
        <v>50</v>
      </c>
      <c r="E13" s="4"/>
      <c r="F13" s="4"/>
      <c r="G13" s="4"/>
      <c r="H13" s="4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</row>
    <row r="14" spans="1:23" ht="35.1" customHeight="1">
      <c r="A14" s="190"/>
      <c r="B14" s="164" t="s">
        <v>93</v>
      </c>
      <c r="C14" s="52"/>
      <c r="D14" s="6">
        <v>100</v>
      </c>
      <c r="E14" s="4">
        <v>18.899999999999999</v>
      </c>
      <c r="F14" s="4">
        <v>2.9</v>
      </c>
      <c r="G14" s="4">
        <v>0.1</v>
      </c>
      <c r="H14" s="4">
        <v>0.8</v>
      </c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</row>
    <row r="15" spans="1:23" s="90" customFormat="1" ht="18.95" customHeight="1">
      <c r="A15" s="333" t="s">
        <v>9</v>
      </c>
      <c r="B15" s="334"/>
      <c r="C15" s="335"/>
      <c r="D15" s="10"/>
      <c r="E15" s="11">
        <f>SUM(E4:E14)</f>
        <v>789.37999999999988</v>
      </c>
      <c r="F15" s="11">
        <f>SUM(F4:F14)</f>
        <v>96.784999999999997</v>
      </c>
      <c r="G15" s="11">
        <f>SUM(G4:G14)</f>
        <v>31.589999999999996</v>
      </c>
      <c r="H15" s="11">
        <f>SUM(H4:H14)</f>
        <v>24.845000000000002</v>
      </c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</row>
    <row r="16" spans="1:23" ht="30">
      <c r="A16" s="332" t="s">
        <v>50</v>
      </c>
      <c r="B16" s="332"/>
      <c r="C16" s="330"/>
      <c r="D16" s="330"/>
    </row>
    <row r="17" spans="1:23" ht="30">
      <c r="A17" s="79" t="s">
        <v>75</v>
      </c>
      <c r="B17" s="80">
        <v>46035</v>
      </c>
      <c r="C17" s="331"/>
      <c r="D17" s="331"/>
      <c r="E17" s="81"/>
    </row>
    <row r="18" spans="1:23" ht="50.1" customHeight="1">
      <c r="A18" s="161" t="s">
        <v>10</v>
      </c>
      <c r="B18" s="139" t="s">
        <v>1</v>
      </c>
      <c r="C18" s="139" t="s">
        <v>2</v>
      </c>
      <c r="D18" s="2" t="s">
        <v>3</v>
      </c>
      <c r="E18" s="2" t="s">
        <v>4</v>
      </c>
      <c r="F18" s="2" t="s">
        <v>5</v>
      </c>
      <c r="G18" s="2" t="s">
        <v>6</v>
      </c>
      <c r="H18" s="2" t="s">
        <v>7</v>
      </c>
      <c r="J18" s="147"/>
      <c r="K18" s="160"/>
      <c r="L18" s="122"/>
      <c r="M18" s="54"/>
      <c r="N18" s="54"/>
      <c r="O18" s="54"/>
      <c r="P18" s="54"/>
      <c r="Q18" s="54"/>
      <c r="R18" s="117"/>
      <c r="S18" s="117"/>
      <c r="T18" s="117"/>
      <c r="U18" s="117"/>
      <c r="V18" s="117"/>
      <c r="W18" s="117"/>
    </row>
    <row r="19" spans="1:23" ht="35.1" customHeight="1">
      <c r="A19" s="191"/>
      <c r="B19" s="169" t="s">
        <v>133</v>
      </c>
      <c r="C19" s="51" t="s">
        <v>135</v>
      </c>
      <c r="D19" s="4">
        <v>250</v>
      </c>
      <c r="E19" s="4">
        <v>250</v>
      </c>
      <c r="F19" s="4">
        <v>30</v>
      </c>
      <c r="G19" s="4">
        <v>9.59</v>
      </c>
      <c r="H19" s="4">
        <v>7.56</v>
      </c>
      <c r="I19" s="115"/>
      <c r="J19" s="148"/>
      <c r="K19" s="149"/>
      <c r="L19" s="150"/>
      <c r="M19" s="55"/>
      <c r="N19" s="54"/>
      <c r="O19" s="54"/>
      <c r="P19" s="54"/>
      <c r="Q19" s="54"/>
      <c r="R19" s="117"/>
      <c r="S19" s="117"/>
      <c r="T19" s="117"/>
      <c r="U19" s="117"/>
      <c r="V19" s="117"/>
      <c r="W19" s="117"/>
    </row>
    <row r="20" spans="1:23" ht="35.1" customHeight="1">
      <c r="A20" s="185" t="s">
        <v>8</v>
      </c>
      <c r="B20" s="170" t="s">
        <v>134</v>
      </c>
      <c r="C20" s="48" t="s">
        <v>136</v>
      </c>
      <c r="D20" s="5">
        <v>30</v>
      </c>
      <c r="E20" s="4">
        <v>22.4</v>
      </c>
      <c r="F20" s="4">
        <v>3.43</v>
      </c>
      <c r="G20" s="4">
        <v>0.47</v>
      </c>
      <c r="H20" s="4">
        <v>0.74</v>
      </c>
      <c r="I20" s="115"/>
      <c r="J20" s="147"/>
      <c r="K20" s="151"/>
      <c r="L20" s="57"/>
      <c r="M20" s="56"/>
      <c r="N20" s="54"/>
      <c r="O20" s="54"/>
      <c r="P20" s="54"/>
      <c r="Q20" s="54"/>
      <c r="R20" s="117"/>
      <c r="S20" s="117"/>
      <c r="T20" s="117"/>
      <c r="U20" s="117"/>
      <c r="V20" s="117"/>
      <c r="W20" s="117"/>
    </row>
    <row r="21" spans="1:23" ht="35.1" customHeight="1">
      <c r="A21" s="192"/>
      <c r="B21" s="166" t="s">
        <v>27</v>
      </c>
      <c r="C21" s="46"/>
      <c r="D21" s="6">
        <v>20</v>
      </c>
      <c r="E21" s="4">
        <v>23.7</v>
      </c>
      <c r="F21" s="4">
        <v>0.82</v>
      </c>
      <c r="G21" s="4">
        <v>2</v>
      </c>
      <c r="H21" s="4">
        <v>0.6</v>
      </c>
      <c r="I21" s="115"/>
      <c r="J21" s="152"/>
      <c r="K21" s="153"/>
      <c r="L21" s="154"/>
      <c r="M21" s="56"/>
      <c r="N21" s="54"/>
      <c r="O21" s="54"/>
      <c r="P21" s="54"/>
      <c r="Q21" s="54"/>
      <c r="R21" s="117"/>
      <c r="S21" s="117"/>
      <c r="T21" s="117"/>
      <c r="U21" s="117"/>
      <c r="V21" s="117"/>
      <c r="W21" s="117"/>
    </row>
    <row r="22" spans="1:23" ht="35.1" customHeight="1">
      <c r="A22" s="193"/>
      <c r="B22" s="171" t="s">
        <v>137</v>
      </c>
      <c r="C22" s="145" t="s">
        <v>138</v>
      </c>
      <c r="D22" s="6">
        <v>160</v>
      </c>
      <c r="E22" s="4">
        <v>161</v>
      </c>
      <c r="F22" s="4">
        <v>33.799999999999997</v>
      </c>
      <c r="G22" s="4">
        <v>1.83</v>
      </c>
      <c r="H22" s="4">
        <v>2.37</v>
      </c>
      <c r="I22" s="115"/>
      <c r="J22" s="147"/>
      <c r="K22" s="155"/>
      <c r="L22" s="124"/>
      <c r="M22" s="56"/>
      <c r="N22" s="54"/>
      <c r="O22" s="54"/>
      <c r="P22" s="54"/>
      <c r="Q22" s="54"/>
    </row>
    <row r="23" spans="1:23" ht="35.1" customHeight="1">
      <c r="A23" s="192"/>
      <c r="B23" s="164" t="s">
        <v>22</v>
      </c>
      <c r="C23" s="52"/>
      <c r="D23" s="6">
        <v>50</v>
      </c>
      <c r="E23" s="4">
        <v>115</v>
      </c>
      <c r="F23" s="4">
        <v>25.1</v>
      </c>
      <c r="G23" s="4">
        <v>0.83</v>
      </c>
      <c r="H23" s="4">
        <v>3.94</v>
      </c>
      <c r="J23" s="156"/>
      <c r="K23" s="155"/>
      <c r="L23" s="124"/>
      <c r="M23" s="56"/>
      <c r="N23" s="54"/>
      <c r="O23" s="54"/>
      <c r="P23" s="54"/>
      <c r="Q23" s="54"/>
    </row>
    <row r="24" spans="1:23" ht="35.1" customHeight="1">
      <c r="A24" s="189" t="s">
        <v>24</v>
      </c>
      <c r="B24" s="164" t="s">
        <v>148</v>
      </c>
      <c r="C24" s="52"/>
      <c r="D24" s="6">
        <v>50</v>
      </c>
      <c r="E24" s="4"/>
      <c r="F24" s="4"/>
      <c r="G24" s="4"/>
      <c r="H24" s="4"/>
      <c r="J24" s="157"/>
      <c r="K24" s="155"/>
      <c r="L24" s="124"/>
      <c r="M24" s="158"/>
      <c r="N24" s="54"/>
      <c r="O24" s="54"/>
      <c r="P24" s="54"/>
      <c r="Q24" s="54"/>
      <c r="R24" s="117"/>
      <c r="S24" s="117"/>
      <c r="T24" s="117"/>
      <c r="U24" s="117"/>
      <c r="V24" s="117"/>
    </row>
    <row r="25" spans="1:23" ht="35.1" customHeight="1">
      <c r="A25" s="194"/>
      <c r="B25" s="164" t="s">
        <v>103</v>
      </c>
      <c r="C25" s="52"/>
      <c r="D25" s="6">
        <v>100</v>
      </c>
      <c r="E25" s="4">
        <v>24.2</v>
      </c>
      <c r="F25" s="4">
        <v>4.2</v>
      </c>
      <c r="G25" s="4">
        <v>0.2</v>
      </c>
      <c r="H25" s="4">
        <v>0.5</v>
      </c>
      <c r="O25" s="117"/>
      <c r="P25" s="117"/>
      <c r="Q25" s="117"/>
      <c r="R25" s="117"/>
      <c r="S25" s="117"/>
      <c r="T25" s="117"/>
      <c r="U25" s="117"/>
      <c r="V25" s="117"/>
    </row>
    <row r="26" spans="1:23" s="90" customFormat="1" ht="18.95" customHeight="1">
      <c r="A26" s="333" t="s">
        <v>9</v>
      </c>
      <c r="B26" s="334"/>
      <c r="C26" s="335"/>
      <c r="D26" s="10"/>
      <c r="E26" s="11">
        <f>SUM(E19:E25)</f>
        <v>596.29999999999995</v>
      </c>
      <c r="F26" s="11">
        <f>SUM(F19:F25)</f>
        <v>97.350000000000009</v>
      </c>
      <c r="G26" s="11">
        <f>SUM(G19:G25)</f>
        <v>14.92</v>
      </c>
      <c r="H26" s="11">
        <f>SUM(H19:H25)</f>
        <v>15.709999999999999</v>
      </c>
      <c r="O26" s="118"/>
      <c r="P26" s="118"/>
      <c r="Q26" s="118"/>
      <c r="R26" s="118"/>
      <c r="S26" s="118"/>
      <c r="T26" s="118"/>
      <c r="U26" s="118"/>
      <c r="V26" s="118"/>
    </row>
    <row r="27" spans="1:23" ht="30">
      <c r="A27" s="332" t="s">
        <v>50</v>
      </c>
      <c r="B27" s="332"/>
      <c r="C27" s="330"/>
      <c r="D27" s="330"/>
    </row>
    <row r="28" spans="1:23" ht="30">
      <c r="A28" s="79" t="s">
        <v>75</v>
      </c>
      <c r="B28" s="80">
        <v>46036</v>
      </c>
      <c r="C28" s="331"/>
      <c r="D28" s="331"/>
      <c r="E28" s="81"/>
    </row>
    <row r="29" spans="1:23" ht="50.1" customHeight="1">
      <c r="A29" s="161" t="s">
        <v>11</v>
      </c>
      <c r="B29" s="139" t="s">
        <v>1</v>
      </c>
      <c r="C29" s="139" t="s">
        <v>2</v>
      </c>
      <c r="D29" s="2" t="s">
        <v>3</v>
      </c>
      <c r="E29" s="2" t="s">
        <v>4</v>
      </c>
      <c r="F29" s="2" t="s">
        <v>5</v>
      </c>
      <c r="G29" s="2" t="s">
        <v>6</v>
      </c>
      <c r="H29" s="2" t="s">
        <v>7</v>
      </c>
      <c r="J29" s="57"/>
      <c r="K29" s="60"/>
      <c r="L29" s="56"/>
      <c r="M29" s="54"/>
      <c r="N29" s="54"/>
      <c r="O29" s="54"/>
      <c r="P29" s="54"/>
      <c r="Q29" s="117"/>
      <c r="R29" s="117"/>
      <c r="S29" s="117"/>
      <c r="T29" s="117"/>
      <c r="U29" s="117"/>
      <c r="V29" s="117"/>
    </row>
    <row r="30" spans="1:23" s="90" customFormat="1" ht="35.1" customHeight="1">
      <c r="A30" s="191"/>
      <c r="B30" s="172" t="s">
        <v>97</v>
      </c>
      <c r="C30" s="131" t="s">
        <v>96</v>
      </c>
      <c r="D30" s="4">
        <v>140</v>
      </c>
      <c r="E30" s="4">
        <v>178</v>
      </c>
      <c r="F30" s="4">
        <v>8.35</v>
      </c>
      <c r="G30" s="4">
        <v>10.8</v>
      </c>
      <c r="H30" s="4">
        <v>11.3</v>
      </c>
      <c r="J30" s="118"/>
      <c r="K30" s="118"/>
      <c r="L30" s="118"/>
      <c r="M30" s="118"/>
      <c r="N30" s="118"/>
      <c r="O30" s="118"/>
      <c r="P30" s="121"/>
      <c r="Q30" s="121"/>
      <c r="R30" s="121"/>
      <c r="S30" s="121"/>
      <c r="T30" s="118"/>
      <c r="U30" s="118"/>
      <c r="V30" s="118"/>
    </row>
    <row r="31" spans="1:23" s="90" customFormat="1" ht="35.1" customHeight="1">
      <c r="A31" s="185" t="s">
        <v>8</v>
      </c>
      <c r="B31" s="173" t="s">
        <v>139</v>
      </c>
      <c r="C31" s="61" t="s">
        <v>140</v>
      </c>
      <c r="D31" s="5">
        <v>50</v>
      </c>
      <c r="E31" s="4">
        <v>51.5</v>
      </c>
      <c r="F31" s="4">
        <v>8.8000000000000007</v>
      </c>
      <c r="G31" s="4">
        <v>0.76500000000000001</v>
      </c>
      <c r="H31" s="4">
        <v>1.5</v>
      </c>
      <c r="J31" s="118"/>
      <c r="K31" s="118"/>
      <c r="L31" s="118"/>
      <c r="M31" s="118"/>
      <c r="N31" s="118"/>
      <c r="O31" s="118"/>
      <c r="P31" s="121"/>
      <c r="Q31" s="121"/>
      <c r="R31" s="121"/>
      <c r="S31" s="121"/>
      <c r="T31" s="118"/>
      <c r="U31" s="118"/>
      <c r="V31" s="118"/>
    </row>
    <row r="32" spans="1:23" s="90" customFormat="1" ht="35.1" customHeight="1">
      <c r="A32" s="192"/>
      <c r="B32" s="164" t="s">
        <v>33</v>
      </c>
      <c r="C32" s="46" t="s">
        <v>81</v>
      </c>
      <c r="D32" s="6">
        <v>100</v>
      </c>
      <c r="E32" s="4">
        <v>87.6</v>
      </c>
      <c r="F32" s="4">
        <v>13.3</v>
      </c>
      <c r="G32" s="4">
        <v>2.57</v>
      </c>
      <c r="H32" s="4">
        <v>2.4500000000000002</v>
      </c>
      <c r="J32" s="118"/>
      <c r="K32" s="118"/>
      <c r="L32" s="118"/>
      <c r="M32" s="118"/>
      <c r="N32" s="118"/>
      <c r="O32" s="118"/>
      <c r="P32" s="121"/>
      <c r="Q32" s="121"/>
      <c r="R32" s="121"/>
      <c r="S32" s="121"/>
      <c r="T32" s="118"/>
      <c r="U32" s="118"/>
      <c r="V32" s="118"/>
    </row>
    <row r="33" spans="1:22" s="90" customFormat="1" ht="35.1" customHeight="1">
      <c r="A33" s="186"/>
      <c r="B33" s="174" t="s">
        <v>18</v>
      </c>
      <c r="C33" s="132" t="s">
        <v>57</v>
      </c>
      <c r="D33" s="6">
        <v>100</v>
      </c>
      <c r="E33" s="4">
        <v>128.75</v>
      </c>
      <c r="F33" s="4">
        <v>28.625</v>
      </c>
      <c r="G33" s="4">
        <v>0.26250000000000001</v>
      </c>
      <c r="H33" s="4">
        <v>2.5</v>
      </c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</row>
    <row r="34" spans="1:22" ht="35.1" customHeight="1">
      <c r="A34" s="186"/>
      <c r="B34" s="175" t="s">
        <v>203</v>
      </c>
      <c r="C34" s="44" t="s">
        <v>206</v>
      </c>
      <c r="D34" s="6">
        <v>100</v>
      </c>
      <c r="E34" s="20">
        <v>35.5</v>
      </c>
      <c r="F34" s="21">
        <v>2.02</v>
      </c>
      <c r="G34" s="21">
        <v>0.4</v>
      </c>
      <c r="H34" s="21">
        <v>2.76</v>
      </c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</row>
    <row r="35" spans="1:22" ht="35.1" customHeight="1">
      <c r="A35" s="186"/>
      <c r="B35" s="176" t="s">
        <v>204</v>
      </c>
      <c r="C35" s="65" t="s">
        <v>205</v>
      </c>
      <c r="D35" s="6">
        <v>100</v>
      </c>
      <c r="E35" s="21">
        <v>63.2</v>
      </c>
      <c r="F35" s="21">
        <v>9.44</v>
      </c>
      <c r="G35" s="21">
        <v>0.34200000000000003</v>
      </c>
      <c r="H35" s="21">
        <v>3.89</v>
      </c>
    </row>
    <row r="36" spans="1:22" ht="35.1" customHeight="1">
      <c r="A36" s="186"/>
      <c r="B36" s="168" t="s">
        <v>19</v>
      </c>
      <c r="C36" s="47" t="s">
        <v>79</v>
      </c>
      <c r="D36" s="6">
        <v>5</v>
      </c>
      <c r="E36" s="4">
        <v>35.25</v>
      </c>
      <c r="F36" s="4">
        <v>0.03</v>
      </c>
      <c r="G36" s="4">
        <v>3.96</v>
      </c>
      <c r="H36" s="62">
        <v>0.01</v>
      </c>
    </row>
    <row r="37" spans="1:22" ht="35.1" customHeight="1">
      <c r="A37" s="188"/>
      <c r="B37" s="164" t="s">
        <v>20</v>
      </c>
      <c r="C37" s="133" t="s">
        <v>80</v>
      </c>
      <c r="D37" s="6">
        <v>5</v>
      </c>
      <c r="E37" s="4">
        <v>30.6</v>
      </c>
      <c r="F37" s="4">
        <v>0.08</v>
      </c>
      <c r="G37" s="4">
        <v>2.67</v>
      </c>
      <c r="H37" s="62">
        <v>1.28</v>
      </c>
    </row>
    <row r="38" spans="1:22" ht="35.1" customHeight="1">
      <c r="A38" s="188"/>
      <c r="B38" s="164" t="s">
        <v>22</v>
      </c>
      <c r="C38" s="52"/>
      <c r="D38" s="6">
        <v>50</v>
      </c>
      <c r="E38" s="4">
        <v>115</v>
      </c>
      <c r="F38" s="4">
        <v>25.1</v>
      </c>
      <c r="G38" s="4">
        <v>0.83</v>
      </c>
      <c r="H38" s="4">
        <v>3.94</v>
      </c>
    </row>
    <row r="39" spans="1:22" ht="35.1" customHeight="1">
      <c r="A39" s="189" t="s">
        <v>24</v>
      </c>
      <c r="B39" s="164" t="s">
        <v>148</v>
      </c>
      <c r="C39" s="52"/>
      <c r="D39" s="6">
        <v>50</v>
      </c>
      <c r="E39" s="4"/>
      <c r="F39" s="4"/>
      <c r="G39" s="4"/>
      <c r="H39" s="4"/>
    </row>
    <row r="40" spans="1:22" ht="35.1" customHeight="1">
      <c r="A40" s="190"/>
      <c r="B40" s="164" t="s">
        <v>23</v>
      </c>
      <c r="C40" s="52"/>
      <c r="D40" s="6">
        <v>100</v>
      </c>
      <c r="E40" s="4">
        <v>48.1</v>
      </c>
      <c r="F40" s="4">
        <v>10.9</v>
      </c>
      <c r="G40" s="4">
        <v>0</v>
      </c>
      <c r="H40" s="4">
        <v>0</v>
      </c>
    </row>
    <row r="41" spans="1:22" s="90" customFormat="1" ht="18.95" customHeight="1">
      <c r="A41" s="333" t="s">
        <v>9</v>
      </c>
      <c r="B41" s="334"/>
      <c r="C41" s="335"/>
      <c r="D41" s="6"/>
      <c r="E41" s="16">
        <f>SUM(E30:E40)</f>
        <v>773.50000000000011</v>
      </c>
      <c r="F41" s="16">
        <f>SUM(F30:F40)</f>
        <v>106.64500000000001</v>
      </c>
      <c r="G41" s="16">
        <f>SUM(G30:G40)</f>
        <v>22.599499999999999</v>
      </c>
      <c r="H41" s="16">
        <f>SUM(H30:H40)</f>
        <v>29.630000000000003</v>
      </c>
      <c r="J41" s="119"/>
      <c r="K41" s="120"/>
      <c r="L41" s="120"/>
      <c r="M41" s="120"/>
      <c r="N41" s="120"/>
      <c r="O41" s="120"/>
    </row>
    <row r="42" spans="1:22" ht="30">
      <c r="A42" s="332" t="s">
        <v>50</v>
      </c>
      <c r="B42" s="332"/>
      <c r="C42" s="330"/>
      <c r="D42" s="330"/>
    </row>
    <row r="43" spans="1:22" ht="30">
      <c r="A43" s="79" t="s">
        <v>75</v>
      </c>
      <c r="B43" s="80">
        <v>46037</v>
      </c>
      <c r="C43" s="331"/>
      <c r="D43" s="331"/>
      <c r="E43" s="81"/>
    </row>
    <row r="44" spans="1:22" ht="50.1" customHeight="1">
      <c r="A44" s="161" t="s">
        <v>12</v>
      </c>
      <c r="B44" s="139" t="s">
        <v>1</v>
      </c>
      <c r="C44" s="139" t="s">
        <v>2</v>
      </c>
      <c r="D44" s="2" t="s">
        <v>3</v>
      </c>
      <c r="E44" s="2" t="s">
        <v>4</v>
      </c>
      <c r="F44" s="2" t="s">
        <v>5</v>
      </c>
      <c r="G44" s="2" t="s">
        <v>6</v>
      </c>
      <c r="H44" s="2" t="s">
        <v>7</v>
      </c>
    </row>
    <row r="45" spans="1:22" ht="35.1" customHeight="1">
      <c r="A45" s="184"/>
      <c r="B45" s="177" t="s">
        <v>64</v>
      </c>
      <c r="C45" s="44" t="s">
        <v>84</v>
      </c>
      <c r="D45" s="4">
        <v>250</v>
      </c>
      <c r="E45" s="4">
        <v>217</v>
      </c>
      <c r="F45" s="4">
        <v>13.5</v>
      </c>
      <c r="G45" s="4">
        <v>13.4</v>
      </c>
      <c r="H45" s="4">
        <v>9.24</v>
      </c>
    </row>
    <row r="46" spans="1:22" ht="35.1" customHeight="1">
      <c r="A46" s="185" t="s">
        <v>8</v>
      </c>
      <c r="B46" s="178" t="s">
        <v>141</v>
      </c>
      <c r="C46" s="50" t="s">
        <v>142</v>
      </c>
      <c r="D46" s="5">
        <v>30</v>
      </c>
      <c r="E46" s="4">
        <v>28.08</v>
      </c>
      <c r="F46" s="4">
        <v>2.09</v>
      </c>
      <c r="G46" s="4">
        <v>1.67</v>
      </c>
      <c r="H46" s="4">
        <v>0.68</v>
      </c>
    </row>
    <row r="47" spans="1:22" ht="35.1" customHeight="1">
      <c r="A47" s="192"/>
      <c r="B47" s="179" t="s">
        <v>143</v>
      </c>
      <c r="C47" s="46" t="s">
        <v>144</v>
      </c>
      <c r="D47" s="6">
        <v>160</v>
      </c>
      <c r="E47" s="4">
        <v>243</v>
      </c>
      <c r="F47" s="4">
        <v>28.8</v>
      </c>
      <c r="G47" s="4">
        <v>12.7</v>
      </c>
      <c r="H47" s="4">
        <v>2.67</v>
      </c>
    </row>
    <row r="48" spans="1:22" ht="35.1" customHeight="1">
      <c r="A48" s="188"/>
      <c r="B48" s="164" t="s">
        <v>22</v>
      </c>
      <c r="C48" s="52"/>
      <c r="D48" s="6">
        <v>50</v>
      </c>
      <c r="E48" s="4">
        <v>115</v>
      </c>
      <c r="F48" s="4">
        <v>25.1</v>
      </c>
      <c r="G48" s="4">
        <v>0.83</v>
      </c>
      <c r="H48" s="4">
        <v>3.94</v>
      </c>
      <c r="J48" s="59"/>
      <c r="K48" s="60"/>
      <c r="L48" s="56"/>
      <c r="M48" s="54"/>
      <c r="N48" s="54"/>
      <c r="O48" s="54"/>
      <c r="P48" s="54"/>
    </row>
    <row r="49" spans="1:12" ht="35.1" customHeight="1">
      <c r="A49" s="189" t="s">
        <v>24</v>
      </c>
      <c r="B49" s="164" t="s">
        <v>148</v>
      </c>
      <c r="C49" s="52"/>
      <c r="D49" s="6">
        <v>50</v>
      </c>
      <c r="E49" s="4"/>
      <c r="F49" s="4"/>
      <c r="G49" s="4"/>
      <c r="H49" s="4"/>
    </row>
    <row r="50" spans="1:12" ht="35.1" customHeight="1">
      <c r="A50" s="190"/>
      <c r="B50" s="164" t="s">
        <v>93</v>
      </c>
      <c r="C50" s="52"/>
      <c r="D50" s="6">
        <v>100</v>
      </c>
      <c r="E50" s="4">
        <v>18.899999999999999</v>
      </c>
      <c r="F50" s="4">
        <v>2.9</v>
      </c>
      <c r="G50" s="4">
        <v>0.1</v>
      </c>
      <c r="H50" s="4">
        <v>0.8</v>
      </c>
    </row>
    <row r="51" spans="1:12" ht="18.95" customHeight="1">
      <c r="A51" s="333" t="s">
        <v>9</v>
      </c>
      <c r="B51" s="334"/>
      <c r="C51" s="335"/>
      <c r="D51" s="94"/>
      <c r="E51" s="112">
        <f>SUM(E45:E50)</f>
        <v>621.9799999999999</v>
      </c>
      <c r="F51" s="112">
        <f t="shared" ref="F51:H51" si="0">SUM(F45:F50)</f>
        <v>72.390000000000015</v>
      </c>
      <c r="G51" s="112">
        <f t="shared" si="0"/>
        <v>28.7</v>
      </c>
      <c r="H51" s="112">
        <f t="shared" si="0"/>
        <v>17.330000000000002</v>
      </c>
    </row>
    <row r="52" spans="1:12" ht="30">
      <c r="A52" s="332" t="s">
        <v>50</v>
      </c>
      <c r="B52" s="332"/>
      <c r="C52" s="330"/>
      <c r="D52" s="330"/>
    </row>
    <row r="53" spans="1:12" ht="30">
      <c r="A53" s="79" t="s">
        <v>75</v>
      </c>
      <c r="B53" s="80">
        <v>46038</v>
      </c>
      <c r="C53" s="331"/>
      <c r="D53" s="331"/>
      <c r="E53" s="81"/>
    </row>
    <row r="54" spans="1:12" ht="50.1" customHeight="1">
      <c r="A54" s="161" t="s">
        <v>13</v>
      </c>
      <c r="B54" s="139" t="s">
        <v>1</v>
      </c>
      <c r="C54" s="139" t="s">
        <v>2</v>
      </c>
      <c r="D54" s="2" t="s">
        <v>3</v>
      </c>
      <c r="E54" s="2" t="s">
        <v>4</v>
      </c>
      <c r="F54" s="2" t="s">
        <v>5</v>
      </c>
      <c r="G54" s="2" t="s">
        <v>6</v>
      </c>
      <c r="H54" s="2" t="s">
        <v>7</v>
      </c>
    </row>
    <row r="55" spans="1:12" ht="35.1" customHeight="1">
      <c r="A55" s="191"/>
      <c r="B55" s="180" t="s">
        <v>102</v>
      </c>
      <c r="C55" s="44" t="s">
        <v>145</v>
      </c>
      <c r="D55" s="4">
        <v>250</v>
      </c>
      <c r="E55" s="4">
        <v>144</v>
      </c>
      <c r="F55" s="4">
        <v>10.9</v>
      </c>
      <c r="G55" s="4">
        <v>4.1100000000000003</v>
      </c>
      <c r="H55" s="4">
        <v>13.7</v>
      </c>
    </row>
    <row r="56" spans="1:12" ht="35.1" customHeight="1">
      <c r="A56" s="185" t="s">
        <v>8</v>
      </c>
      <c r="B56" s="181" t="s">
        <v>68</v>
      </c>
      <c r="C56" s="159" t="s">
        <v>104</v>
      </c>
      <c r="D56" s="5">
        <v>15</v>
      </c>
      <c r="E56" s="4">
        <v>10.31</v>
      </c>
      <c r="F56" s="4">
        <v>0.98</v>
      </c>
      <c r="G56" s="4">
        <v>0.47</v>
      </c>
      <c r="H56" s="4">
        <v>0.41</v>
      </c>
    </row>
    <row r="57" spans="1:12" ht="35.1" customHeight="1">
      <c r="A57" s="192"/>
      <c r="B57" s="182" t="s">
        <v>28</v>
      </c>
      <c r="C57" s="51"/>
      <c r="D57" s="20">
        <v>100</v>
      </c>
      <c r="E57" s="4">
        <v>72.5</v>
      </c>
      <c r="F57" s="4">
        <v>15.5</v>
      </c>
      <c r="G57" s="4">
        <v>0.1</v>
      </c>
      <c r="H57" s="4">
        <v>1.9</v>
      </c>
    </row>
    <row r="58" spans="1:12" ht="35.1" customHeight="1">
      <c r="A58" s="188"/>
      <c r="B58" s="183" t="s">
        <v>30</v>
      </c>
      <c r="C58" s="66" t="s">
        <v>78</v>
      </c>
      <c r="D58" s="6">
        <v>100</v>
      </c>
      <c r="E58" s="4">
        <v>134</v>
      </c>
      <c r="F58" s="4">
        <v>27.2</v>
      </c>
      <c r="G58" s="4">
        <v>0.72199999999999998</v>
      </c>
      <c r="H58" s="4">
        <v>4.13</v>
      </c>
      <c r="I58" s="115"/>
      <c r="J58" s="115"/>
      <c r="K58" s="115"/>
      <c r="L58" s="115"/>
    </row>
    <row r="59" spans="1:12" ht="35.1" customHeight="1">
      <c r="A59" s="188"/>
      <c r="B59" s="180" t="s">
        <v>146</v>
      </c>
      <c r="C59" s="66" t="s">
        <v>147</v>
      </c>
      <c r="D59" s="6">
        <v>100</v>
      </c>
      <c r="E59" s="4">
        <v>63.4</v>
      </c>
      <c r="F59" s="4">
        <v>2.96</v>
      </c>
      <c r="G59" s="4">
        <v>4.22</v>
      </c>
      <c r="H59" s="4">
        <v>2.21</v>
      </c>
      <c r="I59" s="115"/>
      <c r="J59" s="115"/>
      <c r="K59" s="115"/>
      <c r="L59" s="115"/>
    </row>
    <row r="60" spans="1:12" ht="35.1" customHeight="1">
      <c r="A60" s="188"/>
      <c r="B60" s="167" t="s">
        <v>207</v>
      </c>
      <c r="C60" s="128" t="s">
        <v>208</v>
      </c>
      <c r="D60" s="6">
        <v>100</v>
      </c>
      <c r="E60" s="21">
        <v>125</v>
      </c>
      <c r="F60" s="21">
        <v>19.600000000000001</v>
      </c>
      <c r="G60" s="21">
        <v>0.63300000000000001</v>
      </c>
      <c r="H60" s="21">
        <v>8.4</v>
      </c>
    </row>
    <row r="61" spans="1:12" ht="35.1" customHeight="1">
      <c r="A61" s="186"/>
      <c r="B61" s="168" t="s">
        <v>19</v>
      </c>
      <c r="C61" s="47" t="s">
        <v>79</v>
      </c>
      <c r="D61" s="6">
        <v>10</v>
      </c>
      <c r="E61" s="4">
        <v>70.5</v>
      </c>
      <c r="F61" s="4">
        <v>0.06</v>
      </c>
      <c r="G61" s="4">
        <v>7.92</v>
      </c>
      <c r="H61" s="4">
        <v>0.02</v>
      </c>
    </row>
    <row r="62" spans="1:12" ht="35.1" customHeight="1">
      <c r="A62" s="188"/>
      <c r="B62" s="164" t="s">
        <v>20</v>
      </c>
      <c r="C62" s="129" t="s">
        <v>80</v>
      </c>
      <c r="D62" s="6">
        <v>15</v>
      </c>
      <c r="E62" s="4">
        <v>91.8</v>
      </c>
      <c r="F62" s="4">
        <v>0.23</v>
      </c>
      <c r="G62" s="4">
        <v>8.01</v>
      </c>
      <c r="H62" s="127">
        <v>3.83</v>
      </c>
    </row>
    <row r="63" spans="1:12" ht="35.1" customHeight="1">
      <c r="A63" s="188"/>
      <c r="B63" s="164" t="s">
        <v>22</v>
      </c>
      <c r="C63" s="52"/>
      <c r="D63" s="6">
        <v>50</v>
      </c>
      <c r="E63" s="4">
        <v>115</v>
      </c>
      <c r="F63" s="4">
        <v>25.1</v>
      </c>
      <c r="G63" s="4">
        <v>0.83</v>
      </c>
      <c r="H63" s="127">
        <v>3.94</v>
      </c>
    </row>
    <row r="64" spans="1:12" ht="35.1" customHeight="1">
      <c r="A64" s="189" t="s">
        <v>24</v>
      </c>
      <c r="B64" s="164" t="s">
        <v>148</v>
      </c>
      <c r="C64" s="130"/>
      <c r="D64" s="6">
        <v>50</v>
      </c>
      <c r="E64" s="4"/>
      <c r="F64" s="4"/>
      <c r="G64" s="4"/>
      <c r="H64" s="127"/>
    </row>
    <row r="65" spans="1:15" ht="35.1" customHeight="1">
      <c r="A65" s="190"/>
      <c r="B65" s="164" t="s">
        <v>151</v>
      </c>
      <c r="C65" s="52"/>
      <c r="D65" s="6">
        <v>100</v>
      </c>
      <c r="E65" s="4">
        <v>40</v>
      </c>
      <c r="F65" s="4">
        <v>9.24</v>
      </c>
      <c r="G65" s="4">
        <v>0</v>
      </c>
      <c r="H65" s="127">
        <v>0.3</v>
      </c>
      <c r="I65" s="57"/>
      <c r="J65" s="58"/>
      <c r="K65" s="56"/>
      <c r="L65" s="54"/>
      <c r="M65" s="54"/>
      <c r="N65" s="54"/>
      <c r="O65" s="54"/>
    </row>
    <row r="66" spans="1:15" ht="18.95" customHeight="1">
      <c r="A66" s="333" t="s">
        <v>9</v>
      </c>
      <c r="B66" s="334"/>
      <c r="C66" s="335"/>
      <c r="D66" s="41"/>
      <c r="E66" s="43">
        <f>SUM(E55:E65)</f>
        <v>866.51</v>
      </c>
      <c r="F66" s="43">
        <f>SUM(F55:F65)</f>
        <v>111.77</v>
      </c>
      <c r="G66" s="43">
        <f>SUM(G55:G65)</f>
        <v>27.014999999999993</v>
      </c>
      <c r="H66" s="43">
        <f>SUM(H55:H65)</f>
        <v>38.839999999999996</v>
      </c>
    </row>
    <row r="67" spans="1:15" ht="18.95" customHeight="1">
      <c r="A67" s="340" t="s">
        <v>14</v>
      </c>
      <c r="B67" s="341"/>
      <c r="C67" s="341"/>
      <c r="D67" s="342"/>
      <c r="E67" s="39">
        <f>AVERAGE(E66,E51,E41,E26,E15)</f>
        <v>729.53399999999999</v>
      </c>
      <c r="F67" s="40">
        <f>AVERAGE(F66,F51,F41,F26,F15)</f>
        <v>96.988000000000014</v>
      </c>
      <c r="G67" s="40">
        <f>AVERAGE(G66,G51,G41,G26,G15)</f>
        <v>24.964899999999993</v>
      </c>
      <c r="H67" s="40">
        <f>AVERAGE(H66,H51,H41,H26,H15)</f>
        <v>25.271000000000001</v>
      </c>
    </row>
    <row r="68" spans="1:15" ht="18.95" customHeight="1">
      <c r="A68" s="84"/>
      <c r="B68" s="85"/>
      <c r="C68" s="343" t="s">
        <v>52</v>
      </c>
      <c r="D68" s="344"/>
      <c r="E68" s="37"/>
      <c r="F68" s="38">
        <f>F67*4/E67*100</f>
        <v>53.178056128980977</v>
      </c>
      <c r="G68" s="38">
        <f>G67*9/E67*100</f>
        <v>30.798304122905844</v>
      </c>
      <c r="H68" s="38">
        <f>H67*4/E67*100</f>
        <v>13.855968330468491</v>
      </c>
    </row>
    <row r="69" spans="1:15" ht="18.95" customHeight="1">
      <c r="A69" s="87"/>
      <c r="B69" s="88"/>
      <c r="C69" s="345" t="s">
        <v>35</v>
      </c>
      <c r="D69" s="346"/>
      <c r="E69" s="37" t="s">
        <v>53</v>
      </c>
      <c r="F69" s="38" t="s">
        <v>36</v>
      </c>
      <c r="G69" s="38" t="s">
        <v>37</v>
      </c>
      <c r="H69" s="38" t="s">
        <v>38</v>
      </c>
    </row>
    <row r="70" spans="1:15" ht="18.95" customHeight="1">
      <c r="A70" s="339" t="s">
        <v>15</v>
      </c>
      <c r="B70" s="339"/>
      <c r="C70" s="339"/>
      <c r="D70" s="339"/>
      <c r="E70" s="339"/>
      <c r="F70" s="339"/>
      <c r="G70" s="339"/>
      <c r="H70" s="339"/>
    </row>
    <row r="71" spans="1:15" ht="18.95" customHeight="1">
      <c r="A71" s="336" t="s">
        <v>40</v>
      </c>
      <c r="B71" s="337"/>
      <c r="C71" s="337"/>
      <c r="D71" s="337"/>
      <c r="E71" s="337"/>
      <c r="F71" s="337"/>
      <c r="G71" s="337"/>
      <c r="H71" s="338"/>
    </row>
    <row r="72" spans="1:15" ht="18.95" customHeight="1">
      <c r="A72" s="69" t="s">
        <v>63</v>
      </c>
      <c r="B72" s="31"/>
      <c r="C72" s="31"/>
      <c r="D72" s="31"/>
      <c r="E72" s="31"/>
      <c r="F72" s="31"/>
      <c r="G72" s="31"/>
      <c r="H72" s="67"/>
    </row>
    <row r="73" spans="1:15" ht="18.95" customHeight="1">
      <c r="A73" s="349" t="s">
        <v>41</v>
      </c>
      <c r="B73" s="350"/>
      <c r="C73" s="350"/>
      <c r="D73" s="350"/>
      <c r="E73" s="350"/>
      <c r="F73" s="350"/>
      <c r="G73" s="350"/>
      <c r="H73" s="351"/>
    </row>
    <row r="74" spans="1:15" ht="18.95" customHeight="1">
      <c r="A74" s="349" t="s">
        <v>42</v>
      </c>
      <c r="B74" s="350"/>
      <c r="C74" s="350"/>
      <c r="D74" s="350"/>
      <c r="E74" s="350"/>
      <c r="F74" s="350"/>
      <c r="G74" s="350"/>
      <c r="H74" s="351"/>
    </row>
    <row r="75" spans="1:15" ht="18.95" customHeight="1">
      <c r="A75" s="349" t="s">
        <v>43</v>
      </c>
      <c r="B75" s="350"/>
      <c r="C75" s="350"/>
      <c r="D75" s="350"/>
      <c r="E75" s="350"/>
      <c r="F75" s="350"/>
      <c r="G75" s="350"/>
      <c r="H75" s="351"/>
    </row>
    <row r="76" spans="1:15" ht="18.95" customHeight="1">
      <c r="A76" s="352" t="s">
        <v>16</v>
      </c>
      <c r="B76" s="352"/>
      <c r="C76" s="352"/>
      <c r="D76" s="352"/>
      <c r="E76" s="352"/>
      <c r="F76" s="352"/>
      <c r="G76" s="352"/>
      <c r="H76" s="352"/>
    </row>
    <row r="77" spans="1:15" ht="18.95" customHeight="1">
      <c r="A77" s="22" t="s">
        <v>44</v>
      </c>
      <c r="B77" s="23" t="s">
        <v>45</v>
      </c>
      <c r="C77" s="28"/>
      <c r="D77" s="28"/>
      <c r="E77" s="29"/>
      <c r="F77" s="29"/>
      <c r="G77" s="29"/>
      <c r="H77" s="30"/>
    </row>
    <row r="78" spans="1:15" ht="18.95" customHeight="1">
      <c r="A78" s="24" t="s">
        <v>46</v>
      </c>
      <c r="B78" s="25" t="s">
        <v>47</v>
      </c>
      <c r="C78" s="31"/>
      <c r="D78" s="31"/>
      <c r="E78" s="32"/>
      <c r="F78" s="32"/>
      <c r="G78" s="32"/>
      <c r="H78" s="33"/>
    </row>
    <row r="79" spans="1:15" ht="18.95" customHeight="1">
      <c r="A79" s="26" t="s">
        <v>48</v>
      </c>
      <c r="B79" s="27" t="s">
        <v>49</v>
      </c>
      <c r="C79" s="34"/>
      <c r="D79" s="34"/>
      <c r="E79" s="35"/>
      <c r="F79" s="35"/>
      <c r="G79" s="35"/>
      <c r="H79" s="36"/>
    </row>
    <row r="80" spans="1:15" ht="18.95" customHeight="1">
      <c r="A80" s="353" t="s">
        <v>17</v>
      </c>
      <c r="B80" s="353"/>
      <c r="C80" s="353"/>
      <c r="D80" s="353"/>
      <c r="E80" s="353"/>
      <c r="F80" s="353"/>
      <c r="G80" s="353"/>
      <c r="H80" s="353"/>
    </row>
    <row r="81" spans="1:8">
      <c r="A81" s="347" t="s">
        <v>55</v>
      </c>
      <c r="B81" s="348"/>
      <c r="C81" s="82"/>
      <c r="D81" s="82"/>
      <c r="E81" s="82"/>
      <c r="F81" s="82"/>
      <c r="G81" s="82"/>
      <c r="H81" s="83"/>
    </row>
  </sheetData>
  <mergeCells count="31">
    <mergeCell ref="A81:B81"/>
    <mergeCell ref="A73:H73"/>
    <mergeCell ref="A74:H74"/>
    <mergeCell ref="A75:H75"/>
    <mergeCell ref="A76:H76"/>
    <mergeCell ref="A80:H80"/>
    <mergeCell ref="A51:C51"/>
    <mergeCell ref="A66:C66"/>
    <mergeCell ref="D16:D17"/>
    <mergeCell ref="A16:B16"/>
    <mergeCell ref="C16:C17"/>
    <mergeCell ref="D27:D28"/>
    <mergeCell ref="D52:D53"/>
    <mergeCell ref="A52:B52"/>
    <mergeCell ref="C52:C53"/>
    <mergeCell ref="A71:H71"/>
    <mergeCell ref="A70:H70"/>
    <mergeCell ref="A67:D67"/>
    <mergeCell ref="C68:D68"/>
    <mergeCell ref="C69:D69"/>
    <mergeCell ref="C1:C2"/>
    <mergeCell ref="D42:D43"/>
    <mergeCell ref="A42:B42"/>
    <mergeCell ref="C42:C43"/>
    <mergeCell ref="A27:B27"/>
    <mergeCell ref="C27:C28"/>
    <mergeCell ref="D1:D2"/>
    <mergeCell ref="A1:B1"/>
    <mergeCell ref="A41:C41"/>
    <mergeCell ref="A26:C26"/>
    <mergeCell ref="A15:C15"/>
  </mergeCells>
  <pageMargins left="0.23622047244094491" right="0.23622047244094491" top="0.74803149606299213" bottom="0.74803149606299213" header="0.31496062992125984" footer="0.31496062992125984"/>
  <pageSetup paperSize="9" scale="2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CA57B-1081-4F0E-B73C-76F0A09AAD51}">
  <sheetPr>
    <pageSetUpPr fitToPage="1"/>
  </sheetPr>
  <dimension ref="A1:W87"/>
  <sheetViews>
    <sheetView topLeftCell="A37" zoomScale="70" zoomScaleNormal="70" workbookViewId="0">
      <selection activeCell="B55" sqref="B55"/>
    </sheetView>
  </sheetViews>
  <sheetFormatPr defaultColWidth="9.25" defaultRowHeight="15"/>
  <cols>
    <col min="1" max="1" width="25.625" style="1" customWidth="1"/>
    <col min="2" max="2" width="83.125" style="1" customWidth="1"/>
    <col min="3" max="3" width="120.625" style="1" customWidth="1"/>
    <col min="4" max="8" width="16.625" style="1" customWidth="1"/>
    <col min="9" max="16384" width="9.25" style="1"/>
  </cols>
  <sheetData>
    <row r="1" spans="1:23" ht="30">
      <c r="A1" s="356" t="s">
        <v>50</v>
      </c>
      <c r="B1" s="356"/>
      <c r="C1" s="354"/>
      <c r="D1" s="354"/>
      <c r="E1" s="78"/>
      <c r="F1" s="78"/>
      <c r="G1" s="78"/>
      <c r="H1" s="78"/>
    </row>
    <row r="2" spans="1:23" ht="30">
      <c r="A2" s="79" t="s">
        <v>76</v>
      </c>
      <c r="B2" s="80">
        <v>46041</v>
      </c>
      <c r="C2" s="355"/>
      <c r="D2" s="355"/>
      <c r="E2" s="81"/>
      <c r="F2" s="78"/>
      <c r="G2" s="78"/>
      <c r="H2" s="78"/>
    </row>
    <row r="3" spans="1:23" s="3" customFormat="1" ht="50.1" customHeight="1">
      <c r="A3" s="201" t="s">
        <v>0</v>
      </c>
      <c r="B3" s="140" t="s">
        <v>1</v>
      </c>
      <c r="C3" s="140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23" ht="35.1" customHeight="1">
      <c r="A4" s="202"/>
      <c r="B4" s="200" t="s">
        <v>99</v>
      </c>
      <c r="C4" s="95" t="s">
        <v>108</v>
      </c>
      <c r="D4" s="92">
        <v>140</v>
      </c>
      <c r="E4" s="92">
        <v>123</v>
      </c>
      <c r="F4" s="92">
        <v>6.45</v>
      </c>
      <c r="G4" s="92">
        <v>7.48</v>
      </c>
      <c r="H4" s="92">
        <v>6.73</v>
      </c>
    </row>
    <row r="5" spans="1:23" ht="35.1" customHeight="1">
      <c r="A5" s="185" t="s">
        <v>8</v>
      </c>
      <c r="B5" s="176" t="s">
        <v>152</v>
      </c>
      <c r="C5" s="49" t="s">
        <v>153</v>
      </c>
      <c r="D5" s="93">
        <v>20</v>
      </c>
      <c r="E5" s="92">
        <v>17.5</v>
      </c>
      <c r="F5" s="92">
        <v>1.84</v>
      </c>
      <c r="G5" s="92">
        <v>0.73</v>
      </c>
      <c r="H5" s="92">
        <v>0.6</v>
      </c>
    </row>
    <row r="6" spans="1:23" ht="35.1" customHeight="1">
      <c r="A6" s="204"/>
      <c r="B6" s="182" t="s">
        <v>28</v>
      </c>
      <c r="C6" s="133"/>
      <c r="D6" s="6">
        <v>100</v>
      </c>
      <c r="E6" s="4">
        <v>72.5</v>
      </c>
      <c r="F6" s="4">
        <v>15.5</v>
      </c>
      <c r="G6" s="4">
        <v>0.1</v>
      </c>
      <c r="H6" s="4">
        <v>1.9</v>
      </c>
    </row>
    <row r="7" spans="1:23" ht="35.1" customHeight="1">
      <c r="A7" s="185"/>
      <c r="B7" s="183" t="s">
        <v>31</v>
      </c>
      <c r="C7" s="52" t="s">
        <v>56</v>
      </c>
      <c r="D7" s="94">
        <v>100</v>
      </c>
      <c r="E7" s="92">
        <v>88</v>
      </c>
      <c r="F7" s="92">
        <v>16.899999999999999</v>
      </c>
      <c r="G7" s="92">
        <v>0.62</v>
      </c>
      <c r="H7" s="92">
        <v>3.02</v>
      </c>
    </row>
    <row r="8" spans="1:23" ht="35.1" customHeight="1">
      <c r="A8" s="185"/>
      <c r="B8" s="165" t="s">
        <v>154</v>
      </c>
      <c r="C8" s="49" t="s">
        <v>156</v>
      </c>
      <c r="D8" s="94">
        <v>100</v>
      </c>
      <c r="E8" s="92">
        <v>59.5</v>
      </c>
      <c r="F8" s="92">
        <v>8.27</v>
      </c>
      <c r="G8" s="92">
        <v>1.67</v>
      </c>
      <c r="H8" s="92">
        <v>1.83</v>
      </c>
    </row>
    <row r="9" spans="1:23" ht="35.1" customHeight="1">
      <c r="A9" s="185"/>
      <c r="B9" s="167" t="s">
        <v>155</v>
      </c>
      <c r="C9" s="136" t="s">
        <v>157</v>
      </c>
      <c r="D9" s="94">
        <v>100</v>
      </c>
      <c r="E9" s="92">
        <v>127</v>
      </c>
      <c r="F9" s="92">
        <v>15.8</v>
      </c>
      <c r="G9" s="92">
        <v>1.93</v>
      </c>
      <c r="H9" s="92">
        <v>7.3</v>
      </c>
    </row>
    <row r="10" spans="1:23" ht="35.1" customHeight="1">
      <c r="A10" s="185"/>
      <c r="B10" s="196" t="s">
        <v>19</v>
      </c>
      <c r="C10" s="95" t="s">
        <v>79</v>
      </c>
      <c r="D10" s="94">
        <v>5</v>
      </c>
      <c r="E10" s="92">
        <v>35.25</v>
      </c>
      <c r="F10" s="92">
        <v>0.03</v>
      </c>
      <c r="G10" s="92">
        <v>3.96</v>
      </c>
      <c r="H10" s="96">
        <v>0.01</v>
      </c>
      <c r="I10" s="7"/>
      <c r="J10" s="7"/>
      <c r="K10" s="8"/>
      <c r="L10" s="8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35.1" customHeight="1">
      <c r="A11" s="185"/>
      <c r="B11" s="183" t="s">
        <v>20</v>
      </c>
      <c r="C11" s="137" t="s">
        <v>80</v>
      </c>
      <c r="D11" s="94">
        <v>5</v>
      </c>
      <c r="E11" s="92">
        <v>30.6</v>
      </c>
      <c r="F11" s="92">
        <v>0.08</v>
      </c>
      <c r="G11" s="92">
        <v>2.67</v>
      </c>
      <c r="H11" s="96">
        <v>1.28</v>
      </c>
      <c r="I11" s="7"/>
      <c r="J11" s="7"/>
      <c r="K11" s="8"/>
      <c r="L11" s="8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35.1" customHeight="1">
      <c r="A12" s="185"/>
      <c r="B12" s="183" t="s">
        <v>22</v>
      </c>
      <c r="C12" s="136"/>
      <c r="D12" s="94">
        <v>50</v>
      </c>
      <c r="E12" s="92">
        <v>115</v>
      </c>
      <c r="F12" s="92">
        <v>25.1</v>
      </c>
      <c r="G12" s="92">
        <v>0.83</v>
      </c>
      <c r="H12" s="92">
        <v>3.94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35.1" customHeight="1">
      <c r="A13" s="185" t="s">
        <v>24</v>
      </c>
      <c r="B13" s="183" t="s">
        <v>21</v>
      </c>
      <c r="C13" s="136"/>
      <c r="D13" s="94">
        <v>50</v>
      </c>
      <c r="E13" s="92"/>
      <c r="F13" s="92"/>
      <c r="G13" s="92"/>
      <c r="H13" s="92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35.1" customHeight="1">
      <c r="A14" s="209"/>
      <c r="B14" s="183" t="s">
        <v>29</v>
      </c>
      <c r="C14" s="136"/>
      <c r="D14" s="94">
        <v>100</v>
      </c>
      <c r="E14" s="92">
        <v>48.1</v>
      </c>
      <c r="F14" s="92">
        <v>10.9</v>
      </c>
      <c r="G14" s="92">
        <v>0</v>
      </c>
      <c r="H14" s="92">
        <v>0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s="3" customFormat="1" ht="18.95" customHeight="1">
      <c r="A15" s="333" t="s">
        <v>9</v>
      </c>
      <c r="B15" s="334"/>
      <c r="C15" s="335"/>
      <c r="D15" s="97"/>
      <c r="E15" s="98">
        <f>SUM(E4:E14)</f>
        <v>716.45</v>
      </c>
      <c r="F15" s="98">
        <f>SUM(F4:F14)</f>
        <v>100.87</v>
      </c>
      <c r="G15" s="98">
        <f>SUM(G4:G14)</f>
        <v>19.989999999999995</v>
      </c>
      <c r="H15" s="98">
        <f>SUM(H4:H14)</f>
        <v>26.610000000000003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ht="30">
      <c r="A16" s="356" t="s">
        <v>50</v>
      </c>
      <c r="B16" s="356"/>
      <c r="C16" s="354"/>
      <c r="D16" s="354"/>
      <c r="E16" s="78"/>
      <c r="F16" s="78"/>
      <c r="G16" s="78"/>
      <c r="H16" s="78"/>
    </row>
    <row r="17" spans="1:23" ht="30">
      <c r="A17" s="79" t="s">
        <v>76</v>
      </c>
      <c r="B17" s="80">
        <v>46042</v>
      </c>
      <c r="C17" s="355"/>
      <c r="D17" s="355"/>
      <c r="E17" s="81"/>
      <c r="F17" s="78"/>
      <c r="G17" s="78"/>
      <c r="H17" s="78"/>
    </row>
    <row r="18" spans="1:23" ht="50.1" customHeight="1">
      <c r="A18" s="201" t="s">
        <v>10</v>
      </c>
      <c r="B18" s="140" t="s">
        <v>1</v>
      </c>
      <c r="C18" s="140" t="s">
        <v>2</v>
      </c>
      <c r="D18" s="2" t="s">
        <v>3</v>
      </c>
      <c r="E18" s="2" t="s">
        <v>4</v>
      </c>
      <c r="F18" s="2" t="s">
        <v>5</v>
      </c>
      <c r="G18" s="2" t="s">
        <v>6</v>
      </c>
      <c r="H18" s="2" t="s">
        <v>7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35.1" customHeight="1">
      <c r="A19" s="207"/>
      <c r="B19" s="177" t="s">
        <v>158</v>
      </c>
      <c r="C19" s="73" t="s">
        <v>85</v>
      </c>
      <c r="D19" s="99">
        <v>300</v>
      </c>
      <c r="E19" s="99">
        <v>263</v>
      </c>
      <c r="F19" s="99">
        <v>29.4</v>
      </c>
      <c r="G19" s="99">
        <v>10</v>
      </c>
      <c r="H19" s="99">
        <v>9.68</v>
      </c>
      <c r="I19" s="7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35.1" customHeight="1">
      <c r="A20" s="185" t="s">
        <v>8</v>
      </c>
      <c r="B20" s="183" t="s">
        <v>119</v>
      </c>
      <c r="C20" s="73" t="s">
        <v>159</v>
      </c>
      <c r="D20" s="100">
        <v>30</v>
      </c>
      <c r="E20" s="99">
        <v>22.9</v>
      </c>
      <c r="F20" s="99">
        <v>3.14</v>
      </c>
      <c r="G20" s="99">
        <v>0.7</v>
      </c>
      <c r="H20" s="99">
        <v>0.69</v>
      </c>
      <c r="I20" s="7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35.1" customHeight="1">
      <c r="A21" s="204"/>
      <c r="B21" s="199" t="s">
        <v>161</v>
      </c>
      <c r="C21" s="49" t="s">
        <v>160</v>
      </c>
      <c r="D21" s="101">
        <v>160</v>
      </c>
      <c r="E21" s="99">
        <v>152</v>
      </c>
      <c r="F21" s="99">
        <v>24.1</v>
      </c>
      <c r="G21" s="99">
        <v>3.96</v>
      </c>
      <c r="H21" s="99">
        <v>5.0199999999999996</v>
      </c>
      <c r="I21" s="7"/>
    </row>
    <row r="22" spans="1:23" ht="35.1" customHeight="1">
      <c r="A22" s="208"/>
      <c r="B22" s="183" t="s">
        <v>22</v>
      </c>
      <c r="C22" s="136"/>
      <c r="D22" s="101">
        <v>50</v>
      </c>
      <c r="E22" s="99">
        <v>115</v>
      </c>
      <c r="F22" s="99">
        <v>25.1</v>
      </c>
      <c r="G22" s="99">
        <v>0.83</v>
      </c>
      <c r="H22" s="99">
        <v>3.94</v>
      </c>
      <c r="L22" s="13"/>
      <c r="M22" s="14"/>
      <c r="N22" s="14"/>
      <c r="O22" s="14"/>
      <c r="P22" s="14"/>
      <c r="Q22" s="14"/>
    </row>
    <row r="23" spans="1:23" ht="35.1" customHeight="1">
      <c r="A23" s="189" t="s">
        <v>24</v>
      </c>
      <c r="B23" s="164" t="s">
        <v>148</v>
      </c>
      <c r="C23" s="136"/>
      <c r="D23" s="101">
        <v>50</v>
      </c>
      <c r="E23" s="99"/>
      <c r="F23" s="99"/>
      <c r="G23" s="99"/>
      <c r="H23" s="99"/>
      <c r="O23" s="9"/>
      <c r="P23" s="9"/>
      <c r="Q23" s="9"/>
      <c r="R23" s="9"/>
      <c r="S23" s="9"/>
      <c r="T23" s="9"/>
      <c r="U23" s="9"/>
      <c r="V23" s="9"/>
    </row>
    <row r="24" spans="1:23" ht="35.1" customHeight="1">
      <c r="A24" s="190"/>
      <c r="B24" s="182" t="s">
        <v>25</v>
      </c>
      <c r="C24" s="136"/>
      <c r="D24" s="101">
        <v>100</v>
      </c>
      <c r="E24" s="99">
        <v>32.4</v>
      </c>
      <c r="F24" s="99">
        <v>5.6</v>
      </c>
      <c r="G24" s="99">
        <v>0.2</v>
      </c>
      <c r="H24" s="99">
        <v>0.6</v>
      </c>
      <c r="O24" s="9"/>
      <c r="P24" s="9"/>
      <c r="Q24" s="9"/>
      <c r="R24" s="9"/>
      <c r="S24" s="9"/>
      <c r="T24" s="9"/>
      <c r="U24" s="9"/>
      <c r="V24" s="9"/>
    </row>
    <row r="25" spans="1:23" s="3" customFormat="1" ht="18.95" customHeight="1">
      <c r="A25" s="333" t="s">
        <v>9</v>
      </c>
      <c r="B25" s="334"/>
      <c r="C25" s="335"/>
      <c r="D25" s="97"/>
      <c r="E25" s="98">
        <f>SUM(E19:E24)</f>
        <v>585.29999999999995</v>
      </c>
      <c r="F25" s="98">
        <f>SUM(F19:F24)</f>
        <v>87.34</v>
      </c>
      <c r="G25" s="98">
        <f>SUM(G19:G24)</f>
        <v>15.69</v>
      </c>
      <c r="H25" s="98">
        <f>SUM(H19:H24)</f>
        <v>19.93</v>
      </c>
      <c r="O25" s="12"/>
      <c r="P25" s="12"/>
      <c r="Q25" s="12"/>
      <c r="R25" s="12"/>
      <c r="S25" s="12"/>
      <c r="T25" s="12"/>
      <c r="U25" s="12"/>
      <c r="V25" s="12"/>
    </row>
    <row r="26" spans="1:23" ht="30">
      <c r="A26" s="356" t="s">
        <v>50</v>
      </c>
      <c r="B26" s="356"/>
      <c r="C26" s="354"/>
      <c r="D26" s="354"/>
      <c r="E26" s="78"/>
      <c r="F26" s="78"/>
      <c r="G26" s="78"/>
      <c r="H26" s="78"/>
    </row>
    <row r="27" spans="1:23" ht="30">
      <c r="A27" s="79" t="s">
        <v>76</v>
      </c>
      <c r="B27" s="80">
        <v>46043</v>
      </c>
      <c r="C27" s="355"/>
      <c r="D27" s="355"/>
      <c r="E27" s="81"/>
      <c r="F27" s="78"/>
      <c r="G27" s="78"/>
      <c r="H27" s="78"/>
    </row>
    <row r="28" spans="1:23" ht="50.1" customHeight="1">
      <c r="A28" s="201" t="s">
        <v>11</v>
      </c>
      <c r="B28" s="140" t="s">
        <v>1</v>
      </c>
      <c r="C28" s="140" t="s">
        <v>2</v>
      </c>
      <c r="D28" s="91" t="s">
        <v>3</v>
      </c>
      <c r="E28" s="91" t="s">
        <v>4</v>
      </c>
      <c r="F28" s="91" t="s">
        <v>5</v>
      </c>
      <c r="G28" s="91" t="s">
        <v>6</v>
      </c>
      <c r="H28" s="91" t="s">
        <v>7</v>
      </c>
      <c r="O28" s="9"/>
      <c r="P28" s="9"/>
      <c r="Q28" s="9"/>
      <c r="R28" s="9"/>
      <c r="S28" s="9"/>
      <c r="T28" s="9"/>
      <c r="U28" s="9"/>
      <c r="V28" s="9"/>
    </row>
    <row r="29" spans="1:23" s="3" customFormat="1" ht="35.1" customHeight="1">
      <c r="A29" s="184"/>
      <c r="B29" s="198" t="s">
        <v>210</v>
      </c>
      <c r="C29" s="61" t="s">
        <v>211</v>
      </c>
      <c r="D29" s="92">
        <v>140</v>
      </c>
      <c r="E29" s="102">
        <v>187</v>
      </c>
      <c r="F29" s="64">
        <v>10.1</v>
      </c>
      <c r="G29" s="64">
        <v>11.4</v>
      </c>
      <c r="H29" s="64">
        <v>10.8</v>
      </c>
      <c r="J29" s="12"/>
      <c r="K29" s="12"/>
      <c r="L29" s="12"/>
      <c r="M29" s="12"/>
      <c r="N29" s="12"/>
      <c r="O29" s="12"/>
      <c r="P29" s="15"/>
      <c r="Q29" s="15"/>
      <c r="R29" s="15"/>
      <c r="S29" s="15"/>
      <c r="T29" s="12"/>
      <c r="U29" s="12"/>
      <c r="V29" s="12"/>
    </row>
    <row r="30" spans="1:23" s="3" customFormat="1" ht="35.1" customHeight="1">
      <c r="A30" s="185" t="s">
        <v>8</v>
      </c>
      <c r="B30" s="163" t="s">
        <v>209</v>
      </c>
      <c r="C30" s="49" t="s">
        <v>165</v>
      </c>
      <c r="D30" s="93">
        <v>20</v>
      </c>
      <c r="E30" s="92">
        <v>14.88</v>
      </c>
      <c r="F30" s="92">
        <v>1.53</v>
      </c>
      <c r="G30" s="92">
        <v>0.65</v>
      </c>
      <c r="H30" s="92">
        <v>0.44</v>
      </c>
      <c r="J30" s="12"/>
      <c r="K30" s="12"/>
      <c r="L30" s="12"/>
      <c r="M30" s="12"/>
      <c r="N30" s="12"/>
      <c r="O30" s="12"/>
      <c r="P30" s="15"/>
      <c r="Q30" s="15"/>
      <c r="R30" s="15"/>
      <c r="S30" s="15"/>
      <c r="T30" s="12"/>
      <c r="U30" s="12"/>
      <c r="V30" s="12"/>
    </row>
    <row r="31" spans="1:23" s="3" customFormat="1" ht="35.1" customHeight="1">
      <c r="A31" s="189"/>
      <c r="B31" s="174" t="s">
        <v>18</v>
      </c>
      <c r="C31" s="132" t="s">
        <v>57</v>
      </c>
      <c r="D31" s="6">
        <v>100</v>
      </c>
      <c r="E31" s="4">
        <v>128.75</v>
      </c>
      <c r="F31" s="4">
        <v>28.625</v>
      </c>
      <c r="G31" s="4">
        <v>0.26250000000000001</v>
      </c>
      <c r="H31" s="4">
        <v>2.5</v>
      </c>
      <c r="J31" s="12"/>
      <c r="K31" s="12"/>
      <c r="L31" s="12"/>
      <c r="M31" s="12"/>
      <c r="N31" s="12"/>
      <c r="O31" s="12"/>
      <c r="P31" s="15"/>
      <c r="Q31" s="15"/>
      <c r="R31" s="15"/>
      <c r="S31" s="15"/>
      <c r="T31" s="12"/>
      <c r="U31" s="12"/>
      <c r="V31" s="12"/>
    </row>
    <row r="32" spans="1:23" s="3" customFormat="1" ht="35.1" customHeight="1">
      <c r="A32" s="185"/>
      <c r="B32" s="182" t="s">
        <v>28</v>
      </c>
      <c r="C32" s="133"/>
      <c r="D32" s="6">
        <v>100</v>
      </c>
      <c r="E32" s="4">
        <v>72.5</v>
      </c>
      <c r="F32" s="4">
        <v>15.5</v>
      </c>
      <c r="G32" s="4">
        <v>0.1</v>
      </c>
      <c r="H32" s="4">
        <v>1.9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0" ht="35.1" customHeight="1">
      <c r="A33" s="185"/>
      <c r="B33" s="165" t="s">
        <v>58</v>
      </c>
      <c r="C33" s="49" t="s">
        <v>65</v>
      </c>
      <c r="D33" s="94">
        <v>100</v>
      </c>
      <c r="E33" s="92">
        <v>84.6</v>
      </c>
      <c r="F33" s="92">
        <v>3.15</v>
      </c>
      <c r="G33" s="92">
        <v>0.06</v>
      </c>
      <c r="H33" s="92">
        <v>0.98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5.1" customHeight="1">
      <c r="A34" s="185"/>
      <c r="B34" s="167" t="s">
        <v>105</v>
      </c>
      <c r="C34" s="95" t="s">
        <v>106</v>
      </c>
      <c r="D34" s="94">
        <v>100</v>
      </c>
      <c r="E34" s="64">
        <v>52.3</v>
      </c>
      <c r="F34" s="64">
        <v>6.95</v>
      </c>
      <c r="G34" s="64">
        <v>0.77</v>
      </c>
      <c r="H34" s="64">
        <v>2.73</v>
      </c>
    </row>
    <row r="35" spans="1:20" ht="35.1" customHeight="1">
      <c r="A35" s="185"/>
      <c r="B35" s="196" t="s">
        <v>19</v>
      </c>
      <c r="C35" s="95" t="s">
        <v>86</v>
      </c>
      <c r="D35" s="94">
        <v>10</v>
      </c>
      <c r="E35" s="92">
        <v>70.5</v>
      </c>
      <c r="F35" s="92">
        <v>0.06</v>
      </c>
      <c r="G35" s="92">
        <v>7.92</v>
      </c>
      <c r="H35" s="92">
        <v>0.02</v>
      </c>
    </row>
    <row r="36" spans="1:20" ht="35.1" customHeight="1">
      <c r="A36" s="208"/>
      <c r="B36" s="183" t="s">
        <v>20</v>
      </c>
      <c r="C36" s="136" t="s">
        <v>87</v>
      </c>
      <c r="D36" s="94">
        <v>10</v>
      </c>
      <c r="E36" s="92">
        <v>61.2</v>
      </c>
      <c r="F36" s="92">
        <v>0.15</v>
      </c>
      <c r="G36" s="92">
        <v>5.34</v>
      </c>
      <c r="H36" s="92">
        <v>2.5499999999999998</v>
      </c>
    </row>
    <row r="37" spans="1:20" ht="35.1" customHeight="1">
      <c r="A37" s="208"/>
      <c r="B37" s="183" t="s">
        <v>22</v>
      </c>
      <c r="C37" s="136"/>
      <c r="D37" s="94">
        <v>50</v>
      </c>
      <c r="E37" s="92">
        <v>115</v>
      </c>
      <c r="F37" s="92">
        <v>25.1</v>
      </c>
      <c r="G37" s="92">
        <v>0.83</v>
      </c>
      <c r="H37" s="92">
        <v>3.94</v>
      </c>
    </row>
    <row r="38" spans="1:20" ht="35.1" customHeight="1">
      <c r="A38" s="189" t="s">
        <v>24</v>
      </c>
      <c r="B38" s="164" t="s">
        <v>148</v>
      </c>
      <c r="C38" s="136"/>
      <c r="D38" s="94">
        <v>50</v>
      </c>
      <c r="E38" s="92"/>
      <c r="F38" s="92">
        <v>0.01</v>
      </c>
      <c r="G38" s="92">
        <v>0.01</v>
      </c>
      <c r="H38" s="92">
        <v>0.01</v>
      </c>
    </row>
    <row r="39" spans="1:20" ht="35.1" customHeight="1">
      <c r="A39" s="190"/>
      <c r="B39" s="183" t="s">
        <v>151</v>
      </c>
      <c r="C39" s="136"/>
      <c r="D39" s="94">
        <v>100</v>
      </c>
      <c r="E39" s="92">
        <v>40</v>
      </c>
      <c r="F39" s="92">
        <v>9.24</v>
      </c>
      <c r="G39" s="92">
        <v>0</v>
      </c>
      <c r="H39" s="123">
        <v>0.3</v>
      </c>
      <c r="I39" s="124"/>
      <c r="J39" s="125"/>
      <c r="K39" s="120"/>
      <c r="L39" s="126"/>
      <c r="M39" s="126"/>
      <c r="N39" s="126"/>
      <c r="O39" s="126"/>
    </row>
    <row r="40" spans="1:20" s="3" customFormat="1" ht="18.95" customHeight="1">
      <c r="A40" s="333" t="s">
        <v>9</v>
      </c>
      <c r="B40" s="334"/>
      <c r="C40" s="335"/>
      <c r="D40" s="97"/>
      <c r="E40" s="98">
        <f>SUM(E29:E39)</f>
        <v>826.73</v>
      </c>
      <c r="F40" s="98">
        <f>SUM(F29:F39)</f>
        <v>100.41499999999999</v>
      </c>
      <c r="G40" s="98">
        <f>SUM(G29:G39)</f>
        <v>27.342500000000001</v>
      </c>
      <c r="H40" s="98">
        <f>SUM(H29:H39)</f>
        <v>26.170000000000005</v>
      </c>
      <c r="J40" s="13"/>
      <c r="K40" s="14"/>
      <c r="L40" s="14"/>
      <c r="M40" s="14"/>
      <c r="N40" s="14"/>
      <c r="O40" s="14"/>
    </row>
    <row r="41" spans="1:20" ht="30">
      <c r="A41" s="356" t="s">
        <v>50</v>
      </c>
      <c r="B41" s="356"/>
      <c r="C41" s="354"/>
      <c r="D41" s="354"/>
      <c r="E41" s="78"/>
      <c r="F41" s="78"/>
      <c r="G41" s="78"/>
      <c r="H41" s="78"/>
    </row>
    <row r="42" spans="1:20" ht="30">
      <c r="A42" s="79" t="s">
        <v>76</v>
      </c>
      <c r="B42" s="80">
        <v>46044</v>
      </c>
      <c r="C42" s="355"/>
      <c r="D42" s="355"/>
      <c r="E42" s="81"/>
      <c r="F42" s="78"/>
      <c r="G42" s="78"/>
      <c r="H42" s="78"/>
    </row>
    <row r="43" spans="1:20" ht="50.1" customHeight="1">
      <c r="A43" s="201" t="s">
        <v>12</v>
      </c>
      <c r="B43" s="140" t="s">
        <v>1</v>
      </c>
      <c r="C43" s="140" t="s">
        <v>2</v>
      </c>
      <c r="D43" s="91" t="s">
        <v>3</v>
      </c>
      <c r="E43" s="91" t="s">
        <v>4</v>
      </c>
      <c r="F43" s="91" t="s">
        <v>5</v>
      </c>
      <c r="G43" s="91" t="s">
        <v>6</v>
      </c>
      <c r="H43" s="91" t="s">
        <v>7</v>
      </c>
    </row>
    <row r="44" spans="1:20" ht="35.1" customHeight="1">
      <c r="A44" s="207"/>
      <c r="B44" s="197" t="s">
        <v>59</v>
      </c>
      <c r="C44" s="138" t="s">
        <v>171</v>
      </c>
      <c r="D44" s="92">
        <v>300</v>
      </c>
      <c r="E44" s="92">
        <v>222</v>
      </c>
      <c r="F44" s="92">
        <v>15.4</v>
      </c>
      <c r="G44" s="92">
        <v>11.4</v>
      </c>
      <c r="H44" s="92">
        <v>13.1</v>
      </c>
    </row>
    <row r="45" spans="1:20" ht="35.1" customHeight="1">
      <c r="A45" s="185" t="s">
        <v>8</v>
      </c>
      <c r="B45" s="176" t="s">
        <v>169</v>
      </c>
      <c r="C45" s="48" t="s">
        <v>170</v>
      </c>
      <c r="D45" s="93">
        <v>30</v>
      </c>
      <c r="E45" s="92">
        <v>16.7</v>
      </c>
      <c r="F45" s="92">
        <v>1.77</v>
      </c>
      <c r="G45" s="92">
        <v>0.78</v>
      </c>
      <c r="H45" s="92">
        <v>0.52</v>
      </c>
    </row>
    <row r="46" spans="1:20" ht="35.1" customHeight="1">
      <c r="A46" s="189"/>
      <c r="B46" s="172" t="s">
        <v>220</v>
      </c>
      <c r="C46" s="61" t="s">
        <v>221</v>
      </c>
      <c r="D46" s="94">
        <v>160</v>
      </c>
      <c r="E46" s="53">
        <v>212.8</v>
      </c>
      <c r="F46" s="53">
        <v>38.72</v>
      </c>
      <c r="G46" s="53">
        <v>4.88</v>
      </c>
      <c r="H46" s="53">
        <v>3.49</v>
      </c>
    </row>
    <row r="47" spans="1:20" ht="35.1" customHeight="1">
      <c r="A47" s="208"/>
      <c r="B47" s="183" t="s">
        <v>22</v>
      </c>
      <c r="C47" s="136"/>
      <c r="D47" s="94">
        <v>50</v>
      </c>
      <c r="E47" s="92">
        <v>115</v>
      </c>
      <c r="F47" s="92">
        <v>25.1</v>
      </c>
      <c r="G47" s="92">
        <v>0.83</v>
      </c>
      <c r="H47" s="92">
        <v>3.94</v>
      </c>
    </row>
    <row r="48" spans="1:20" ht="35.1" customHeight="1">
      <c r="A48" s="189" t="s">
        <v>24</v>
      </c>
      <c r="B48" s="164" t="s">
        <v>148</v>
      </c>
      <c r="C48" s="136"/>
      <c r="D48" s="94">
        <v>50</v>
      </c>
      <c r="E48" s="92"/>
      <c r="F48" s="92"/>
      <c r="G48" s="92"/>
      <c r="H48" s="92"/>
    </row>
    <row r="49" spans="1:12" ht="35.1" customHeight="1">
      <c r="A49" s="190"/>
      <c r="B49" s="182" t="s">
        <v>32</v>
      </c>
      <c r="C49" s="136"/>
      <c r="D49" s="94">
        <v>100</v>
      </c>
      <c r="E49" s="92">
        <v>30.2</v>
      </c>
      <c r="F49" s="92">
        <v>4.9400000000000004</v>
      </c>
      <c r="G49" s="92">
        <v>0.1</v>
      </c>
      <c r="H49" s="92">
        <v>1.2</v>
      </c>
    </row>
    <row r="50" spans="1:12" ht="18.95" customHeight="1">
      <c r="A50" s="333" t="s">
        <v>9</v>
      </c>
      <c r="B50" s="334"/>
      <c r="C50" s="335"/>
      <c r="D50" s="97"/>
      <c r="E50" s="98">
        <f>SUM(E44:E49)</f>
        <v>596.70000000000005</v>
      </c>
      <c r="F50" s="98">
        <f>SUM(F44:F49)</f>
        <v>85.93</v>
      </c>
      <c r="G50" s="98">
        <f>SUM(G44:G49)</f>
        <v>17.989999999999998</v>
      </c>
      <c r="H50" s="98">
        <f>SUM(H44:H49)</f>
        <v>22.25</v>
      </c>
    </row>
    <row r="51" spans="1:12" ht="30">
      <c r="A51" s="356" t="s">
        <v>50</v>
      </c>
      <c r="B51" s="356"/>
      <c r="C51" s="354"/>
      <c r="D51" s="354"/>
      <c r="E51" s="78"/>
      <c r="F51" s="78"/>
      <c r="G51" s="78"/>
      <c r="H51" s="78"/>
    </row>
    <row r="52" spans="1:12" ht="30">
      <c r="A52" s="79" t="s">
        <v>76</v>
      </c>
      <c r="B52" s="80">
        <v>46045</v>
      </c>
      <c r="C52" s="355"/>
      <c r="D52" s="355"/>
      <c r="E52" s="81"/>
      <c r="F52" s="78"/>
      <c r="G52" s="78"/>
      <c r="H52" s="78"/>
    </row>
    <row r="53" spans="1:12" ht="50.1" customHeight="1">
      <c r="A53" s="201" t="s">
        <v>13</v>
      </c>
      <c r="B53" s="140" t="s">
        <v>1</v>
      </c>
      <c r="C53" s="140" t="s">
        <v>2</v>
      </c>
      <c r="D53" s="2" t="s">
        <v>3</v>
      </c>
      <c r="E53" s="2" t="s">
        <v>4</v>
      </c>
      <c r="F53" s="2" t="s">
        <v>5</v>
      </c>
      <c r="G53" s="2" t="s">
        <v>6</v>
      </c>
      <c r="H53" s="2" t="s">
        <v>7</v>
      </c>
    </row>
    <row r="54" spans="1:12" ht="35.1" customHeight="1">
      <c r="A54" s="202"/>
      <c r="B54" s="172" t="s">
        <v>162</v>
      </c>
      <c r="C54" s="290" t="s">
        <v>166</v>
      </c>
      <c r="D54" s="92">
        <v>140</v>
      </c>
      <c r="E54" s="92">
        <v>179</v>
      </c>
      <c r="F54" s="92">
        <v>19.3</v>
      </c>
      <c r="G54" s="92">
        <v>7.25</v>
      </c>
      <c r="H54" s="92">
        <v>7.62</v>
      </c>
    </row>
    <row r="55" spans="1:12" ht="35.1" customHeight="1">
      <c r="A55" s="203" t="s">
        <v>8</v>
      </c>
      <c r="B55" s="195" t="s">
        <v>163</v>
      </c>
      <c r="C55" s="290" t="s">
        <v>167</v>
      </c>
      <c r="D55" s="92">
        <v>30</v>
      </c>
      <c r="E55" s="92">
        <v>46.44</v>
      </c>
      <c r="F55" s="92">
        <v>6.63</v>
      </c>
      <c r="G55" s="92">
        <v>1.3979999999999999</v>
      </c>
      <c r="H55" s="92">
        <v>1.1100000000000001</v>
      </c>
    </row>
    <row r="56" spans="1:12" ht="35.1" customHeight="1">
      <c r="A56" s="204"/>
      <c r="B56" s="182" t="s">
        <v>28</v>
      </c>
      <c r="C56" s="133"/>
      <c r="D56" s="6">
        <v>100</v>
      </c>
      <c r="E56" s="4">
        <v>72.5</v>
      </c>
      <c r="F56" s="4">
        <v>15.5</v>
      </c>
      <c r="G56" s="4">
        <v>0.1</v>
      </c>
      <c r="H56" s="4">
        <v>1.9</v>
      </c>
    </row>
    <row r="57" spans="1:12" ht="35.1" customHeight="1">
      <c r="A57" s="204"/>
      <c r="B57" s="172" t="s">
        <v>164</v>
      </c>
      <c r="C57" s="72" t="s">
        <v>168</v>
      </c>
      <c r="D57" s="103">
        <v>100</v>
      </c>
      <c r="E57" s="92">
        <v>25.5</v>
      </c>
      <c r="F57" s="92">
        <v>3.19</v>
      </c>
      <c r="G57" s="92">
        <v>0.65</v>
      </c>
      <c r="H57" s="92">
        <v>1.0900000000000001</v>
      </c>
    </row>
    <row r="58" spans="1:12" ht="35.1" customHeight="1">
      <c r="A58" s="205"/>
      <c r="B58" s="167" t="s">
        <v>100</v>
      </c>
      <c r="C58" s="73" t="s">
        <v>101</v>
      </c>
      <c r="D58" s="103">
        <v>100</v>
      </c>
      <c r="E58" s="103">
        <v>135</v>
      </c>
      <c r="F58" s="103">
        <v>19.8</v>
      </c>
      <c r="G58" s="103">
        <v>0.48</v>
      </c>
      <c r="H58" s="103">
        <v>8.1300000000000008</v>
      </c>
      <c r="I58" s="7"/>
      <c r="J58" s="7"/>
      <c r="K58" s="7"/>
      <c r="L58" s="7"/>
    </row>
    <row r="59" spans="1:12" ht="35.1" customHeight="1">
      <c r="A59" s="203"/>
      <c r="B59" s="196" t="s">
        <v>19</v>
      </c>
      <c r="C59" s="95" t="s">
        <v>79</v>
      </c>
      <c r="D59" s="103">
        <v>5</v>
      </c>
      <c r="E59" s="92">
        <v>35.25</v>
      </c>
      <c r="F59" s="92">
        <v>0.03</v>
      </c>
      <c r="G59" s="92">
        <v>3.96</v>
      </c>
      <c r="H59" s="96">
        <v>0.01</v>
      </c>
    </row>
    <row r="60" spans="1:12" ht="35.1" customHeight="1">
      <c r="A60" s="205"/>
      <c r="B60" s="182" t="s">
        <v>20</v>
      </c>
      <c r="C60" s="73" t="s">
        <v>80</v>
      </c>
      <c r="D60" s="103">
        <v>5</v>
      </c>
      <c r="E60" s="92">
        <v>30.6</v>
      </c>
      <c r="F60" s="92">
        <v>0.08</v>
      </c>
      <c r="G60" s="92">
        <v>2.67</v>
      </c>
      <c r="H60" s="96">
        <v>1.28</v>
      </c>
    </row>
    <row r="61" spans="1:12" ht="35.1" customHeight="1">
      <c r="A61" s="205"/>
      <c r="B61" s="182" t="s">
        <v>22</v>
      </c>
      <c r="C61" s="95"/>
      <c r="D61" s="103">
        <v>50</v>
      </c>
      <c r="E61" s="92">
        <v>115</v>
      </c>
      <c r="F61" s="92">
        <v>25.1</v>
      </c>
      <c r="G61" s="92">
        <v>0.83</v>
      </c>
      <c r="H61" s="92">
        <v>3.94</v>
      </c>
    </row>
    <row r="62" spans="1:12" ht="35.1" customHeight="1">
      <c r="A62" s="204" t="s">
        <v>24</v>
      </c>
      <c r="B62" s="164" t="s">
        <v>148</v>
      </c>
      <c r="C62" s="95"/>
      <c r="D62" s="103">
        <v>50</v>
      </c>
      <c r="E62" s="92"/>
      <c r="F62" s="92"/>
      <c r="G62" s="92"/>
      <c r="H62" s="92"/>
    </row>
    <row r="63" spans="1:12" ht="35.1" customHeight="1">
      <c r="A63" s="206"/>
      <c r="B63" s="182" t="s">
        <v>25</v>
      </c>
      <c r="C63" s="136"/>
      <c r="D63" s="101">
        <v>100</v>
      </c>
      <c r="E63" s="99">
        <v>32.4</v>
      </c>
      <c r="F63" s="99">
        <v>5.6</v>
      </c>
      <c r="G63" s="99">
        <v>0.2</v>
      </c>
      <c r="H63" s="99">
        <v>0.6</v>
      </c>
    </row>
    <row r="64" spans="1:12" ht="18.95" customHeight="1">
      <c r="A64" s="333" t="s">
        <v>9</v>
      </c>
      <c r="B64" s="334"/>
      <c r="C64" s="335"/>
      <c r="D64" s="41"/>
      <c r="E64" s="42">
        <f>SUM(E54:E63)</f>
        <v>671.68999999999994</v>
      </c>
      <c r="F64" s="42">
        <f>SUM(F54:F63)</f>
        <v>95.22999999999999</v>
      </c>
      <c r="G64" s="42">
        <f>SUM(G54:G63)</f>
        <v>17.538</v>
      </c>
      <c r="H64" s="42">
        <f>SUM(H54:H63)</f>
        <v>25.680000000000007</v>
      </c>
    </row>
    <row r="65" spans="1:8" ht="15.75" customHeight="1">
      <c r="A65" s="340" t="s">
        <v>14</v>
      </c>
      <c r="B65" s="341"/>
      <c r="C65" s="341"/>
      <c r="D65" s="342"/>
      <c r="E65" s="104">
        <f>AVERAGE(E15,E25,E40,E50,E64)</f>
        <v>679.37400000000002</v>
      </c>
      <c r="F65" s="105">
        <f>AVERAGE(F15,F25,F40,F50,F64)</f>
        <v>93.956999999999994</v>
      </c>
      <c r="G65" s="105">
        <f>AVERAGE(G15,G25,G40,G50,G64)</f>
        <v>19.710099999999997</v>
      </c>
      <c r="H65" s="105">
        <f>AVERAGE(H15,H25,H40,H50,H64)</f>
        <v>24.128000000000004</v>
      </c>
    </row>
    <row r="66" spans="1:8" ht="18.95" customHeight="1">
      <c r="A66" s="108"/>
      <c r="B66" s="85"/>
      <c r="C66" s="343" t="s">
        <v>52</v>
      </c>
      <c r="D66" s="344"/>
      <c r="E66" s="106"/>
      <c r="F66" s="107">
        <f>F65*4/E65*100</f>
        <v>55.319750240662721</v>
      </c>
      <c r="G66" s="107">
        <f>G65*9/E65*100</f>
        <v>26.11093447791643</v>
      </c>
      <c r="H66" s="107">
        <f>H65*4/E65*100</f>
        <v>14.206019070497252</v>
      </c>
    </row>
    <row r="67" spans="1:8" ht="18.95" customHeight="1">
      <c r="A67" s="109"/>
      <c r="B67" s="110"/>
      <c r="C67" s="345" t="s">
        <v>35</v>
      </c>
      <c r="D67" s="346"/>
      <c r="E67" s="37" t="s">
        <v>53</v>
      </c>
      <c r="F67" s="38" t="s">
        <v>36</v>
      </c>
      <c r="G67" s="38" t="s">
        <v>37</v>
      </c>
      <c r="H67" s="38" t="s">
        <v>38</v>
      </c>
    </row>
    <row r="68" spans="1:8" ht="18.95" customHeight="1">
      <c r="A68" s="357" t="s">
        <v>15</v>
      </c>
      <c r="B68" s="357"/>
      <c r="C68" s="357"/>
      <c r="D68" s="357"/>
      <c r="E68" s="358"/>
      <c r="F68" s="358"/>
      <c r="G68" s="358"/>
      <c r="H68" s="358"/>
    </row>
    <row r="69" spans="1:8" ht="18.95" customHeight="1">
      <c r="A69" s="359" t="s">
        <v>40</v>
      </c>
      <c r="B69" s="360"/>
      <c r="C69" s="360"/>
      <c r="D69" s="360"/>
      <c r="E69" s="360"/>
      <c r="F69" s="360"/>
      <c r="G69" s="360"/>
      <c r="H69" s="361"/>
    </row>
    <row r="70" spans="1:8" ht="18.95" customHeight="1">
      <c r="A70" s="70" t="s">
        <v>63</v>
      </c>
      <c r="B70" s="31"/>
      <c r="C70" s="31"/>
      <c r="D70" s="31"/>
      <c r="E70" s="31"/>
      <c r="F70" s="31"/>
      <c r="G70" s="31"/>
      <c r="H70" s="67"/>
    </row>
    <row r="71" spans="1:8" ht="18.95" customHeight="1">
      <c r="A71" s="362" t="s">
        <v>41</v>
      </c>
      <c r="B71" s="363"/>
      <c r="C71" s="363"/>
      <c r="D71" s="363"/>
      <c r="E71" s="363"/>
      <c r="F71" s="363"/>
      <c r="G71" s="363"/>
      <c r="H71" s="364"/>
    </row>
    <row r="72" spans="1:8" ht="18.95" customHeight="1">
      <c r="A72" s="362" t="s">
        <v>42</v>
      </c>
      <c r="B72" s="363"/>
      <c r="C72" s="363"/>
      <c r="D72" s="363"/>
      <c r="E72" s="363"/>
      <c r="F72" s="363"/>
      <c r="G72" s="363"/>
      <c r="H72" s="364"/>
    </row>
    <row r="73" spans="1:8" ht="18.95" customHeight="1">
      <c r="A73" s="362" t="s">
        <v>43</v>
      </c>
      <c r="B73" s="363"/>
      <c r="C73" s="363"/>
      <c r="D73" s="363"/>
      <c r="E73" s="363"/>
      <c r="F73" s="363"/>
      <c r="G73" s="363"/>
      <c r="H73" s="364"/>
    </row>
    <row r="74" spans="1:8" ht="18.95" hidden="1" customHeight="1">
      <c r="A74" s="365"/>
      <c r="B74" s="366"/>
      <c r="C74" s="366"/>
      <c r="D74" s="366"/>
      <c r="E74" s="366"/>
      <c r="F74" s="366"/>
      <c r="G74" s="366"/>
      <c r="H74" s="367"/>
    </row>
    <row r="75" spans="1:8" ht="18.95" customHeight="1">
      <c r="A75" s="352" t="s">
        <v>16</v>
      </c>
      <c r="B75" s="352"/>
      <c r="C75" s="352"/>
      <c r="D75" s="352"/>
      <c r="E75" s="352"/>
      <c r="F75" s="352"/>
      <c r="G75" s="352"/>
      <c r="H75" s="352"/>
    </row>
    <row r="76" spans="1:8" ht="18.95" customHeight="1">
      <c r="A76" s="22" t="s">
        <v>44</v>
      </c>
      <c r="B76" s="23" t="s">
        <v>45</v>
      </c>
      <c r="C76" s="28"/>
      <c r="D76" s="28"/>
      <c r="E76" s="29"/>
      <c r="F76" s="29"/>
      <c r="G76" s="29"/>
      <c r="H76" s="30"/>
    </row>
    <row r="77" spans="1:8" ht="18.95" customHeight="1">
      <c r="A77" s="24" t="s">
        <v>46</v>
      </c>
      <c r="B77" s="25" t="s">
        <v>47</v>
      </c>
      <c r="C77" s="31"/>
      <c r="D77" s="31"/>
      <c r="E77" s="32"/>
      <c r="F77" s="32"/>
      <c r="G77" s="32"/>
      <c r="H77" s="33"/>
    </row>
    <row r="78" spans="1:8" ht="18.95" customHeight="1">
      <c r="A78" s="26" t="s">
        <v>48</v>
      </c>
      <c r="B78" s="27" t="s">
        <v>49</v>
      </c>
      <c r="C78" s="34"/>
      <c r="D78" s="34"/>
      <c r="E78" s="35"/>
      <c r="F78" s="35"/>
      <c r="G78" s="35"/>
      <c r="H78" s="36"/>
    </row>
    <row r="79" spans="1:8" ht="18.95" customHeight="1">
      <c r="A79" s="353" t="s">
        <v>17</v>
      </c>
      <c r="B79" s="353"/>
      <c r="C79" s="353"/>
      <c r="D79" s="353"/>
      <c r="E79" s="353"/>
      <c r="F79" s="353"/>
      <c r="G79" s="353"/>
      <c r="H79" s="353"/>
    </row>
    <row r="80" spans="1:8">
      <c r="A80" s="347" t="s">
        <v>55</v>
      </c>
      <c r="B80" s="348"/>
      <c r="C80" s="76"/>
      <c r="D80" s="76"/>
      <c r="E80" s="76"/>
      <c r="F80" s="76"/>
      <c r="G80" s="76"/>
      <c r="H80" s="77"/>
    </row>
    <row r="87" spans="3:3">
      <c r="C87" s="19"/>
    </row>
  </sheetData>
  <mergeCells count="32">
    <mergeCell ref="A79:H79"/>
    <mergeCell ref="A69:H69"/>
    <mergeCell ref="A71:H71"/>
    <mergeCell ref="A72:H72"/>
    <mergeCell ref="A73:H73"/>
    <mergeCell ref="A74:H74"/>
    <mergeCell ref="D1:D2"/>
    <mergeCell ref="A1:B1"/>
    <mergeCell ref="A65:D65"/>
    <mergeCell ref="C66:D66"/>
    <mergeCell ref="A15:C15"/>
    <mergeCell ref="A25:C25"/>
    <mergeCell ref="A40:C40"/>
    <mergeCell ref="A50:C50"/>
    <mergeCell ref="A64:C64"/>
    <mergeCell ref="C1:C2"/>
    <mergeCell ref="A80:B80"/>
    <mergeCell ref="C16:C17"/>
    <mergeCell ref="D16:D17"/>
    <mergeCell ref="A16:B16"/>
    <mergeCell ref="C26:C27"/>
    <mergeCell ref="D26:D27"/>
    <mergeCell ref="A26:B26"/>
    <mergeCell ref="C51:C52"/>
    <mergeCell ref="D51:D52"/>
    <mergeCell ref="A51:B51"/>
    <mergeCell ref="C41:C42"/>
    <mergeCell ref="D41:D42"/>
    <mergeCell ref="A41:B41"/>
    <mergeCell ref="A68:H68"/>
    <mergeCell ref="C67:D67"/>
    <mergeCell ref="A75:H75"/>
  </mergeCells>
  <pageMargins left="0.23622047244094491" right="0.23622047244094491" top="0.74803149606299213" bottom="0.74803149606299213" header="0.31496062992125984" footer="0.31496062992125984"/>
  <pageSetup paperSize="9" scale="29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FD25-99B0-43E2-BA16-48B517784FB5}">
  <sheetPr>
    <pageSetUpPr fitToPage="1"/>
  </sheetPr>
  <dimension ref="A1:W80"/>
  <sheetViews>
    <sheetView zoomScale="70" zoomScaleNormal="70" workbookViewId="0">
      <selection activeCell="B18" sqref="B18"/>
    </sheetView>
  </sheetViews>
  <sheetFormatPr defaultColWidth="9.25" defaultRowHeight="15"/>
  <cols>
    <col min="1" max="1" width="25.625" style="1" customWidth="1"/>
    <col min="2" max="2" width="94.75" style="1" customWidth="1"/>
    <col min="3" max="3" width="111.125" style="1" customWidth="1"/>
    <col min="4" max="8" width="16.625" style="1" customWidth="1"/>
    <col min="9" max="16384" width="9.25" style="1"/>
  </cols>
  <sheetData>
    <row r="1" spans="1:23" ht="30">
      <c r="A1" s="332" t="s">
        <v>50</v>
      </c>
      <c r="B1" s="332"/>
      <c r="C1" s="330"/>
      <c r="D1" s="330"/>
      <c r="E1" s="78"/>
      <c r="F1" s="78"/>
      <c r="G1" s="78"/>
      <c r="H1" s="78"/>
    </row>
    <row r="2" spans="1:23" ht="30">
      <c r="A2" s="79" t="s">
        <v>77</v>
      </c>
      <c r="B2" s="111">
        <v>46048</v>
      </c>
      <c r="C2" s="331"/>
      <c r="D2" s="331"/>
      <c r="E2" s="81"/>
      <c r="F2" s="78"/>
      <c r="G2" s="78"/>
      <c r="H2" s="78"/>
    </row>
    <row r="3" spans="1:23" s="3" customFormat="1" ht="50.1" customHeight="1">
      <c r="A3" s="161" t="s">
        <v>0</v>
      </c>
      <c r="B3" s="140" t="s">
        <v>1</v>
      </c>
      <c r="C3" s="139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23" ht="35.1" customHeight="1">
      <c r="A4" s="184"/>
      <c r="B4" s="182" t="s">
        <v>60</v>
      </c>
      <c r="C4" s="66" t="s">
        <v>172</v>
      </c>
      <c r="D4" s="4">
        <v>140</v>
      </c>
      <c r="E4" s="4">
        <v>205</v>
      </c>
      <c r="F4" s="4">
        <v>10.9</v>
      </c>
      <c r="G4" s="4">
        <v>13.9</v>
      </c>
      <c r="H4" s="4">
        <v>8.7200000000000006</v>
      </c>
    </row>
    <row r="5" spans="1:23" ht="35.1" customHeight="1">
      <c r="A5" s="185" t="s">
        <v>8</v>
      </c>
      <c r="B5" s="163" t="s">
        <v>214</v>
      </c>
      <c r="C5" s="49" t="s">
        <v>215</v>
      </c>
      <c r="D5" s="5">
        <v>20</v>
      </c>
      <c r="E5" s="4">
        <v>23.2</v>
      </c>
      <c r="F5" s="4">
        <v>1.52</v>
      </c>
      <c r="G5" s="4">
        <v>1.4</v>
      </c>
      <c r="H5" s="4">
        <v>0.72</v>
      </c>
    </row>
    <row r="6" spans="1:23" ht="35.1" customHeight="1">
      <c r="A6" s="186"/>
      <c r="B6" s="164" t="s">
        <v>51</v>
      </c>
      <c r="C6" s="134" t="s">
        <v>88</v>
      </c>
      <c r="D6" s="6">
        <v>100</v>
      </c>
      <c r="E6" s="4">
        <v>151.25</v>
      </c>
      <c r="F6" s="4">
        <v>26.25</v>
      </c>
      <c r="G6" s="4">
        <v>2.5750000000000002</v>
      </c>
      <c r="H6" s="63">
        <v>4.5625</v>
      </c>
      <c r="I6" s="57"/>
      <c r="J6" s="74"/>
      <c r="K6" s="56"/>
      <c r="L6" s="54"/>
      <c r="M6" s="54"/>
      <c r="N6" s="54"/>
      <c r="O6" s="54"/>
    </row>
    <row r="7" spans="1:23" ht="35.1" customHeight="1">
      <c r="A7" s="186"/>
      <c r="B7" s="174" t="s">
        <v>18</v>
      </c>
      <c r="C7" s="132" t="s">
        <v>39</v>
      </c>
      <c r="D7" s="6">
        <v>100</v>
      </c>
      <c r="E7" s="4">
        <v>128.75</v>
      </c>
      <c r="F7" s="4">
        <v>28.625</v>
      </c>
      <c r="G7" s="4">
        <v>0.26250000000000001</v>
      </c>
      <c r="H7" s="4">
        <v>2.5</v>
      </c>
    </row>
    <row r="8" spans="1:23" ht="35.1" customHeight="1">
      <c r="A8" s="187"/>
      <c r="B8" s="210" t="s">
        <v>173</v>
      </c>
      <c r="C8" s="66" t="s">
        <v>174</v>
      </c>
      <c r="D8" s="6">
        <v>100</v>
      </c>
      <c r="E8" s="4">
        <v>61.9</v>
      </c>
      <c r="F8" s="4">
        <v>4.9400000000000004</v>
      </c>
      <c r="G8" s="4">
        <v>4.0199999999999996</v>
      </c>
      <c r="H8" s="4">
        <v>0.59</v>
      </c>
      <c r="J8" s="75"/>
      <c r="K8" s="71"/>
      <c r="L8" s="56"/>
      <c r="M8" s="54"/>
      <c r="N8" s="54"/>
      <c r="O8" s="54"/>
      <c r="P8" s="54"/>
    </row>
    <row r="9" spans="1:23" ht="35.1" customHeight="1">
      <c r="A9" s="186"/>
      <c r="B9" s="174" t="s">
        <v>175</v>
      </c>
      <c r="C9" s="65" t="s">
        <v>175</v>
      </c>
      <c r="D9" s="6">
        <v>100</v>
      </c>
      <c r="E9" s="4">
        <v>67.2</v>
      </c>
      <c r="F9" s="4">
        <v>8.93</v>
      </c>
      <c r="G9" s="4">
        <v>0.77</v>
      </c>
      <c r="H9" s="4">
        <v>3.69</v>
      </c>
    </row>
    <row r="10" spans="1:23" ht="35.1" customHeight="1">
      <c r="A10" s="186"/>
      <c r="B10" s="168" t="s">
        <v>19</v>
      </c>
      <c r="C10" s="47" t="s">
        <v>79</v>
      </c>
      <c r="D10" s="6">
        <v>5</v>
      </c>
      <c r="E10" s="4">
        <v>35.25</v>
      </c>
      <c r="F10" s="4">
        <v>0.03</v>
      </c>
      <c r="G10" s="4">
        <v>3.96</v>
      </c>
      <c r="H10" s="62">
        <v>0.01</v>
      </c>
      <c r="I10" s="7"/>
      <c r="J10" s="7"/>
      <c r="K10" s="8"/>
      <c r="L10" s="8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35.1" customHeight="1">
      <c r="A11" s="188"/>
      <c r="B11" s="164" t="s">
        <v>20</v>
      </c>
      <c r="C11" s="133" t="s">
        <v>80</v>
      </c>
      <c r="D11" s="6">
        <v>5</v>
      </c>
      <c r="E11" s="4">
        <v>30.6</v>
      </c>
      <c r="F11" s="4">
        <v>0.08</v>
      </c>
      <c r="G11" s="4">
        <v>2.67</v>
      </c>
      <c r="H11" s="62">
        <v>1.28</v>
      </c>
      <c r="I11" s="7"/>
      <c r="J11" s="7"/>
      <c r="K11" s="8"/>
      <c r="L11" s="8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35.1" customHeight="1">
      <c r="A12" s="188"/>
      <c r="B12" s="164" t="s">
        <v>22</v>
      </c>
      <c r="C12" s="52"/>
      <c r="D12" s="6">
        <v>50</v>
      </c>
      <c r="E12" s="4">
        <v>115</v>
      </c>
      <c r="F12" s="4">
        <v>25.1</v>
      </c>
      <c r="G12" s="4">
        <v>0.83</v>
      </c>
      <c r="H12" s="4">
        <v>3.94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35.1" customHeight="1">
      <c r="A13" s="189" t="s">
        <v>24</v>
      </c>
      <c r="B13" s="164" t="s">
        <v>148</v>
      </c>
      <c r="C13" s="52"/>
      <c r="D13" s="6">
        <v>50</v>
      </c>
      <c r="E13" s="4"/>
      <c r="F13" s="4"/>
      <c r="G13" s="4"/>
      <c r="H13" s="4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35.1" customHeight="1">
      <c r="A14" s="190"/>
      <c r="B14" s="164" t="s">
        <v>61</v>
      </c>
      <c r="C14" s="52"/>
      <c r="D14" s="6">
        <v>100</v>
      </c>
      <c r="E14" s="4">
        <v>29.9</v>
      </c>
      <c r="F14" s="4">
        <v>4.59</v>
      </c>
      <c r="G14" s="4">
        <v>0.15</v>
      </c>
      <c r="H14" s="4">
        <v>1.35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s="3" customFormat="1" ht="18.95" customHeight="1">
      <c r="A15" s="333" t="s">
        <v>9</v>
      </c>
      <c r="B15" s="334"/>
      <c r="C15" s="335"/>
      <c r="D15" s="10"/>
      <c r="E15" s="11">
        <f>SUM(E4:E14)</f>
        <v>848.05000000000007</v>
      </c>
      <c r="F15" s="11">
        <f>SUM(F4:F14)</f>
        <v>110.965</v>
      </c>
      <c r="G15" s="11">
        <f>SUM(G4:G14)</f>
        <v>30.537499999999994</v>
      </c>
      <c r="H15" s="11">
        <f>SUM(H4:H14)</f>
        <v>27.362500000000008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ht="30">
      <c r="A16" s="332" t="s">
        <v>50</v>
      </c>
      <c r="B16" s="332"/>
      <c r="C16" s="330"/>
      <c r="D16" s="330"/>
      <c r="E16" s="78"/>
      <c r="F16" s="78"/>
      <c r="G16" s="78"/>
      <c r="H16" s="78"/>
    </row>
    <row r="17" spans="1:23" ht="30">
      <c r="A17" s="79" t="s">
        <v>77</v>
      </c>
      <c r="B17" s="80">
        <v>46049</v>
      </c>
      <c r="C17" s="331"/>
      <c r="D17" s="331"/>
      <c r="E17" s="81"/>
      <c r="F17" s="78"/>
      <c r="G17" s="78"/>
      <c r="H17" s="78"/>
    </row>
    <row r="18" spans="1:23" ht="50.1" customHeight="1">
      <c r="A18" s="161" t="s">
        <v>10</v>
      </c>
      <c r="B18" s="139" t="s">
        <v>1</v>
      </c>
      <c r="C18" s="139" t="s">
        <v>2</v>
      </c>
      <c r="D18" s="2" t="s">
        <v>3</v>
      </c>
      <c r="E18" s="2" t="s">
        <v>4</v>
      </c>
      <c r="F18" s="2" t="s">
        <v>5</v>
      </c>
      <c r="G18" s="2" t="s">
        <v>6</v>
      </c>
      <c r="H18" s="2" t="s">
        <v>7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35.1" customHeight="1">
      <c r="A19" s="191"/>
      <c r="B19" s="169" t="s">
        <v>213</v>
      </c>
      <c r="C19" s="51" t="s">
        <v>212</v>
      </c>
      <c r="D19" s="4">
        <v>250</v>
      </c>
      <c r="E19" s="4">
        <v>251</v>
      </c>
      <c r="F19" s="4">
        <v>15.9</v>
      </c>
      <c r="G19" s="4">
        <v>15</v>
      </c>
      <c r="H19" s="4">
        <v>11.7</v>
      </c>
      <c r="I19" s="7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35.1" customHeight="1">
      <c r="A20" s="185" t="s">
        <v>8</v>
      </c>
      <c r="B20" s="170" t="s">
        <v>176</v>
      </c>
      <c r="C20" s="48" t="s">
        <v>177</v>
      </c>
      <c r="D20" s="5">
        <v>30</v>
      </c>
      <c r="E20" s="4">
        <v>15.7</v>
      </c>
      <c r="F20" s="4">
        <v>2.41</v>
      </c>
      <c r="G20" s="4">
        <v>0.28000000000000003</v>
      </c>
      <c r="H20" s="4">
        <v>0.62</v>
      </c>
      <c r="I20" s="7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35.1" customHeight="1">
      <c r="A21" s="192"/>
      <c r="B21" s="166" t="s">
        <v>27</v>
      </c>
      <c r="C21" s="46"/>
      <c r="D21" s="6">
        <v>20</v>
      </c>
      <c r="E21" s="4">
        <v>35.4</v>
      </c>
      <c r="F21" s="4">
        <v>1.23</v>
      </c>
      <c r="G21" s="4">
        <v>3</v>
      </c>
      <c r="H21" s="4">
        <v>0.9</v>
      </c>
      <c r="I21" s="7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35.1" customHeight="1">
      <c r="A22" s="193"/>
      <c r="B22" s="163" t="s">
        <v>198</v>
      </c>
      <c r="C22" s="141" t="s">
        <v>199</v>
      </c>
      <c r="D22" s="6">
        <v>160</v>
      </c>
      <c r="E22" s="4">
        <v>184.96</v>
      </c>
      <c r="F22" s="4">
        <v>23.1</v>
      </c>
      <c r="G22" s="4">
        <v>7.25</v>
      </c>
      <c r="H22" s="4">
        <v>6.44</v>
      </c>
      <c r="I22" s="7"/>
    </row>
    <row r="23" spans="1:23" ht="35.1" customHeight="1">
      <c r="A23" s="188"/>
      <c r="B23" s="164" t="s">
        <v>22</v>
      </c>
      <c r="C23" s="52"/>
      <c r="D23" s="6">
        <v>50</v>
      </c>
      <c r="E23" s="4">
        <v>115</v>
      </c>
      <c r="F23" s="4">
        <v>25.1</v>
      </c>
      <c r="G23" s="4">
        <v>0.83</v>
      </c>
      <c r="H23" s="4">
        <v>3.94</v>
      </c>
      <c r="L23" s="13"/>
      <c r="M23" s="14"/>
      <c r="N23" s="14"/>
      <c r="O23" s="14"/>
      <c r="P23" s="14"/>
      <c r="Q23" s="14"/>
    </row>
    <row r="24" spans="1:23" ht="35.1" customHeight="1">
      <c r="A24" s="189" t="s">
        <v>24</v>
      </c>
      <c r="B24" s="164" t="s">
        <v>148</v>
      </c>
      <c r="C24" s="52"/>
      <c r="D24" s="6">
        <v>50</v>
      </c>
      <c r="E24" s="4"/>
      <c r="F24" s="4"/>
      <c r="G24" s="4"/>
      <c r="H24" s="4"/>
      <c r="O24" s="9"/>
      <c r="P24" s="9"/>
      <c r="Q24" s="9"/>
      <c r="R24" s="9"/>
      <c r="S24" s="9"/>
      <c r="T24" s="9"/>
      <c r="U24" s="9"/>
      <c r="V24" s="9"/>
    </row>
    <row r="25" spans="1:23" ht="35.1" customHeight="1">
      <c r="A25" s="190"/>
      <c r="B25" s="164" t="s">
        <v>25</v>
      </c>
      <c r="C25" s="52"/>
      <c r="D25" s="18">
        <v>100</v>
      </c>
      <c r="E25" s="17">
        <v>32.4</v>
      </c>
      <c r="F25" s="17">
        <v>5.6</v>
      </c>
      <c r="G25" s="17">
        <v>0.2</v>
      </c>
      <c r="H25" s="17">
        <v>0.6</v>
      </c>
      <c r="O25" s="9"/>
      <c r="P25" s="9"/>
      <c r="Q25" s="9"/>
      <c r="R25" s="9"/>
      <c r="S25" s="9"/>
      <c r="T25" s="9"/>
      <c r="U25" s="9"/>
      <c r="V25" s="9"/>
    </row>
    <row r="26" spans="1:23" s="3" customFormat="1" ht="18.95" customHeight="1">
      <c r="A26" s="333" t="s">
        <v>9</v>
      </c>
      <c r="B26" s="334"/>
      <c r="C26" s="335"/>
      <c r="D26" s="10"/>
      <c r="E26" s="11">
        <f>SUM(E19:E25)</f>
        <v>634.45999999999992</v>
      </c>
      <c r="F26" s="11">
        <f>SUM(F19:F25)</f>
        <v>73.34</v>
      </c>
      <c r="G26" s="11">
        <f>SUM(G19:G25)</f>
        <v>26.56</v>
      </c>
      <c r="H26" s="11">
        <f>SUM(H19:H25)</f>
        <v>24.200000000000003</v>
      </c>
      <c r="O26" s="12"/>
      <c r="P26" s="12"/>
      <c r="Q26" s="12"/>
      <c r="R26" s="12"/>
      <c r="S26" s="12"/>
      <c r="T26" s="12"/>
      <c r="U26" s="12"/>
      <c r="V26" s="12"/>
    </row>
    <row r="27" spans="1:23" ht="30">
      <c r="A27" s="332" t="s">
        <v>50</v>
      </c>
      <c r="B27" s="332"/>
      <c r="C27" s="330"/>
      <c r="D27" s="330"/>
      <c r="E27" s="78"/>
      <c r="F27" s="78"/>
      <c r="G27" s="78"/>
      <c r="H27" s="78"/>
    </row>
    <row r="28" spans="1:23" ht="30">
      <c r="A28" s="79" t="s">
        <v>77</v>
      </c>
      <c r="B28" s="80">
        <v>46050</v>
      </c>
      <c r="C28" s="331"/>
      <c r="D28" s="331"/>
      <c r="E28" s="81"/>
      <c r="F28" s="78"/>
      <c r="G28" s="78"/>
      <c r="H28" s="78"/>
    </row>
    <row r="29" spans="1:23" ht="50.1" customHeight="1">
      <c r="A29" s="161" t="s">
        <v>11</v>
      </c>
      <c r="B29" s="139" t="s">
        <v>1</v>
      </c>
      <c r="C29" s="139" t="s">
        <v>2</v>
      </c>
      <c r="D29" s="2" t="s">
        <v>3</v>
      </c>
      <c r="E29" s="2" t="s">
        <v>4</v>
      </c>
      <c r="F29" s="2" t="s">
        <v>5</v>
      </c>
      <c r="G29" s="2" t="s">
        <v>6</v>
      </c>
      <c r="H29" s="2" t="s">
        <v>7</v>
      </c>
      <c r="O29" s="9"/>
      <c r="P29" s="9"/>
      <c r="Q29" s="9"/>
      <c r="R29" s="9"/>
      <c r="S29" s="9"/>
      <c r="T29" s="9"/>
      <c r="U29" s="9"/>
      <c r="V29" s="9"/>
    </row>
    <row r="30" spans="1:23" s="3" customFormat="1" ht="35.1" customHeight="1">
      <c r="A30" s="184"/>
      <c r="B30" s="162" t="s">
        <v>183</v>
      </c>
      <c r="C30" s="142" t="s">
        <v>89</v>
      </c>
      <c r="D30" s="4">
        <v>140</v>
      </c>
      <c r="E30" s="4">
        <v>181.3</v>
      </c>
      <c r="F30" s="4">
        <v>8.73</v>
      </c>
      <c r="G30" s="4">
        <v>10.65</v>
      </c>
      <c r="H30" s="4">
        <v>12.48</v>
      </c>
      <c r="J30" s="12"/>
      <c r="K30" s="12"/>
      <c r="L30" s="12"/>
      <c r="M30" s="12"/>
      <c r="N30" s="12"/>
      <c r="O30" s="12"/>
      <c r="P30" s="15"/>
      <c r="Q30" s="15"/>
      <c r="R30" s="15"/>
      <c r="S30" s="15"/>
      <c r="T30" s="12"/>
      <c r="U30" s="12"/>
      <c r="V30" s="12"/>
    </row>
    <row r="31" spans="1:23" s="3" customFormat="1" ht="35.1" customHeight="1">
      <c r="A31" s="185" t="s">
        <v>8</v>
      </c>
      <c r="B31" s="181" t="s">
        <v>178</v>
      </c>
      <c r="C31" s="45" t="s">
        <v>179</v>
      </c>
      <c r="D31" s="5">
        <v>20</v>
      </c>
      <c r="E31" s="4">
        <v>23</v>
      </c>
      <c r="F31" s="4">
        <v>2.31</v>
      </c>
      <c r="G31" s="4">
        <v>0.96</v>
      </c>
      <c r="H31" s="4">
        <v>0.9</v>
      </c>
      <c r="J31" s="12"/>
      <c r="K31" s="12"/>
      <c r="L31" s="12"/>
      <c r="M31" s="12"/>
      <c r="N31" s="12"/>
      <c r="O31" s="12"/>
      <c r="P31" s="15"/>
      <c r="Q31" s="15"/>
      <c r="R31" s="15"/>
      <c r="S31" s="15"/>
      <c r="T31" s="12"/>
      <c r="U31" s="12"/>
      <c r="V31" s="12"/>
    </row>
    <row r="32" spans="1:23" s="3" customFormat="1" ht="35.1" customHeight="1">
      <c r="A32" s="192"/>
      <c r="B32" s="182" t="s">
        <v>28</v>
      </c>
      <c r="C32" s="133"/>
      <c r="D32" s="6">
        <v>100</v>
      </c>
      <c r="E32" s="4">
        <v>72.5</v>
      </c>
      <c r="F32" s="4">
        <v>15.5</v>
      </c>
      <c r="G32" s="4">
        <v>0.1</v>
      </c>
      <c r="H32" s="4">
        <v>1.9</v>
      </c>
      <c r="J32" s="12"/>
      <c r="K32" s="12"/>
      <c r="L32" s="12"/>
      <c r="M32" s="12"/>
      <c r="N32" s="12"/>
      <c r="O32" s="12"/>
      <c r="P32" s="15"/>
      <c r="Q32" s="15"/>
      <c r="R32" s="15"/>
      <c r="S32" s="15"/>
      <c r="T32" s="12"/>
      <c r="U32" s="12"/>
      <c r="V32" s="12"/>
    </row>
    <row r="33" spans="1:22" s="3" customFormat="1" ht="35.1" customHeight="1">
      <c r="A33" s="192"/>
      <c r="B33" s="183" t="s">
        <v>31</v>
      </c>
      <c r="C33" s="46" t="s">
        <v>34</v>
      </c>
      <c r="D33" s="6">
        <v>100</v>
      </c>
      <c r="E33" s="4">
        <v>88</v>
      </c>
      <c r="F33" s="4">
        <v>16.899999999999999</v>
      </c>
      <c r="G33" s="4">
        <v>0.62</v>
      </c>
      <c r="H33" s="4">
        <v>3.02</v>
      </c>
      <c r="J33" s="12"/>
      <c r="K33" s="12"/>
      <c r="L33" s="12"/>
      <c r="M33" s="12"/>
      <c r="N33" s="12"/>
      <c r="O33" s="12"/>
      <c r="P33" s="15"/>
      <c r="Q33" s="15"/>
      <c r="R33" s="15"/>
      <c r="S33" s="15"/>
      <c r="T33" s="12"/>
      <c r="U33" s="12"/>
      <c r="V33" s="12"/>
    </row>
    <row r="34" spans="1:22" ht="35.1" customHeight="1">
      <c r="A34" s="186"/>
      <c r="B34" s="180" t="s">
        <v>180</v>
      </c>
      <c r="C34" s="44" t="s">
        <v>181</v>
      </c>
      <c r="D34" s="6">
        <v>100</v>
      </c>
      <c r="E34" s="4">
        <v>54.3</v>
      </c>
      <c r="F34" s="4">
        <v>11</v>
      </c>
      <c r="G34" s="4">
        <v>0.19</v>
      </c>
      <c r="H34" s="4">
        <v>1.01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2" ht="35.1" customHeight="1">
      <c r="A35" s="186"/>
      <c r="B35" s="167" t="s">
        <v>182</v>
      </c>
      <c r="C35" s="52" t="s">
        <v>182</v>
      </c>
      <c r="D35" s="6">
        <v>100</v>
      </c>
      <c r="E35" s="4">
        <v>80.7</v>
      </c>
      <c r="F35" s="4">
        <v>11.9</v>
      </c>
      <c r="G35" s="4">
        <v>0.81</v>
      </c>
      <c r="H35" s="4">
        <v>4.8899999999999997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2" ht="35.1" customHeight="1">
      <c r="A36" s="186"/>
      <c r="B36" s="168" t="s">
        <v>19</v>
      </c>
      <c r="C36" s="47" t="s">
        <v>79</v>
      </c>
      <c r="D36" s="6">
        <v>5</v>
      </c>
      <c r="E36" s="4">
        <v>35.25</v>
      </c>
      <c r="F36" s="4">
        <v>0.03</v>
      </c>
      <c r="G36" s="4">
        <v>3.96</v>
      </c>
      <c r="H36" s="62">
        <v>0.01</v>
      </c>
    </row>
    <row r="37" spans="1:22" ht="35.1" customHeight="1">
      <c r="A37" s="188"/>
      <c r="B37" s="164" t="s">
        <v>20</v>
      </c>
      <c r="C37" s="133" t="s">
        <v>80</v>
      </c>
      <c r="D37" s="6">
        <v>5</v>
      </c>
      <c r="E37" s="4">
        <v>30.6</v>
      </c>
      <c r="F37" s="4">
        <v>0.08</v>
      </c>
      <c r="G37" s="4">
        <v>2.67</v>
      </c>
      <c r="H37" s="62">
        <v>1.28</v>
      </c>
    </row>
    <row r="38" spans="1:22" ht="35.1" customHeight="1">
      <c r="A38" s="188"/>
      <c r="B38" s="164" t="s">
        <v>22</v>
      </c>
      <c r="C38" s="52"/>
      <c r="D38" s="6">
        <v>50</v>
      </c>
      <c r="E38" s="4">
        <v>115</v>
      </c>
      <c r="F38" s="4">
        <v>25.1</v>
      </c>
      <c r="G38" s="4">
        <v>0.83</v>
      </c>
      <c r="H38" s="4">
        <v>3.94</v>
      </c>
    </row>
    <row r="39" spans="1:22" ht="35.1" customHeight="1">
      <c r="A39" s="190" t="s">
        <v>24</v>
      </c>
      <c r="B39" s="164" t="s">
        <v>148</v>
      </c>
      <c r="C39" s="52"/>
      <c r="D39" s="6">
        <v>50</v>
      </c>
      <c r="E39" s="4"/>
      <c r="F39" s="4"/>
      <c r="G39" s="4"/>
      <c r="H39" s="4"/>
    </row>
    <row r="40" spans="1:22" ht="35.1" customHeight="1">
      <c r="A40" s="146"/>
      <c r="B40" s="210" t="s">
        <v>23</v>
      </c>
      <c r="C40" s="52"/>
      <c r="D40" s="6">
        <v>100</v>
      </c>
      <c r="E40" s="4">
        <v>48.8</v>
      </c>
      <c r="F40" s="4">
        <v>13.48</v>
      </c>
      <c r="G40" s="4">
        <v>0</v>
      </c>
      <c r="H40" s="4">
        <v>0</v>
      </c>
      <c r="I40" s="75"/>
      <c r="J40" s="58"/>
      <c r="K40" s="56"/>
      <c r="L40" s="54"/>
      <c r="M40" s="54"/>
      <c r="N40" s="54"/>
      <c r="O40" s="54"/>
    </row>
    <row r="41" spans="1:22" s="3" customFormat="1" ht="18.95" customHeight="1">
      <c r="A41" s="333" t="s">
        <v>9</v>
      </c>
      <c r="B41" s="334"/>
      <c r="C41" s="335"/>
      <c r="D41" s="97"/>
      <c r="E41" s="42">
        <f>SUM(E30:E40)</f>
        <v>729.44999999999993</v>
      </c>
      <c r="F41" s="42">
        <f>SUM(F30:F40)</f>
        <v>105.03000000000002</v>
      </c>
      <c r="G41" s="42">
        <f>SUM(G30:G40)</f>
        <v>20.79</v>
      </c>
      <c r="H41" s="42">
        <f>SUM(H30:H40)</f>
        <v>29.430000000000007</v>
      </c>
      <c r="J41" s="13"/>
      <c r="K41" s="14"/>
      <c r="L41" s="14"/>
      <c r="M41" s="14"/>
      <c r="N41" s="14"/>
      <c r="O41" s="14"/>
    </row>
    <row r="42" spans="1:22" ht="30">
      <c r="A42" s="332" t="s">
        <v>50</v>
      </c>
      <c r="B42" s="332"/>
      <c r="C42" s="330"/>
      <c r="D42" s="330"/>
      <c r="E42" s="78"/>
      <c r="F42" s="78"/>
      <c r="G42" s="78"/>
      <c r="H42" s="78"/>
    </row>
    <row r="43" spans="1:22" ht="30">
      <c r="A43" s="79" t="s">
        <v>77</v>
      </c>
      <c r="B43" s="80">
        <v>46051</v>
      </c>
      <c r="C43" s="331"/>
      <c r="D43" s="331"/>
      <c r="E43" s="81"/>
      <c r="F43" s="78"/>
      <c r="G43" s="78"/>
      <c r="H43" s="78"/>
    </row>
    <row r="44" spans="1:22" ht="50.1" customHeight="1">
      <c r="A44" s="161" t="s">
        <v>12</v>
      </c>
      <c r="B44" s="139" t="s">
        <v>1</v>
      </c>
      <c r="C44" s="139" t="s">
        <v>2</v>
      </c>
      <c r="D44" s="2" t="s">
        <v>3</v>
      </c>
      <c r="E44" s="2" t="s">
        <v>4</v>
      </c>
      <c r="F44" s="2" t="s">
        <v>5</v>
      </c>
      <c r="G44" s="2" t="s">
        <v>6</v>
      </c>
      <c r="H44" s="2" t="s">
        <v>7</v>
      </c>
    </row>
    <row r="45" spans="1:22" ht="35.1" customHeight="1">
      <c r="A45" s="184"/>
      <c r="B45" s="166" t="s">
        <v>91</v>
      </c>
      <c r="C45" s="66" t="s">
        <v>92</v>
      </c>
      <c r="D45" s="4">
        <v>250</v>
      </c>
      <c r="E45" s="4">
        <v>177</v>
      </c>
      <c r="F45" s="4">
        <v>12.3</v>
      </c>
      <c r="G45" s="4">
        <v>9.32</v>
      </c>
      <c r="H45" s="4">
        <v>9.43</v>
      </c>
    </row>
    <row r="46" spans="1:22" ht="35.1" customHeight="1">
      <c r="A46" s="185" t="s">
        <v>8</v>
      </c>
      <c r="B46" s="166" t="s">
        <v>184</v>
      </c>
      <c r="C46" s="50" t="s">
        <v>185</v>
      </c>
      <c r="D46" s="5">
        <v>30</v>
      </c>
      <c r="E46" s="4">
        <v>11.5</v>
      </c>
      <c r="F46" s="4">
        <v>1.98</v>
      </c>
      <c r="G46" s="4">
        <v>4.7E-2</v>
      </c>
      <c r="H46" s="4">
        <v>0.52</v>
      </c>
    </row>
    <row r="47" spans="1:22" ht="35.1" customHeight="1">
      <c r="A47" s="192"/>
      <c r="B47" s="211" t="s">
        <v>186</v>
      </c>
      <c r="C47" s="135" t="s">
        <v>90</v>
      </c>
      <c r="D47" s="6">
        <v>160</v>
      </c>
      <c r="E47" s="4">
        <v>219.84</v>
      </c>
      <c r="F47" s="4">
        <v>45.12</v>
      </c>
      <c r="G47" s="4">
        <v>1.76</v>
      </c>
      <c r="H47" s="4">
        <v>4.62</v>
      </c>
    </row>
    <row r="48" spans="1:22" ht="35.1" customHeight="1">
      <c r="A48" s="188"/>
      <c r="B48" s="164" t="s">
        <v>22</v>
      </c>
      <c r="C48" s="52"/>
      <c r="D48" s="6">
        <v>50</v>
      </c>
      <c r="E48" s="4">
        <v>115</v>
      </c>
      <c r="F48" s="4">
        <v>25.1</v>
      </c>
      <c r="G48" s="4">
        <v>0.83</v>
      </c>
      <c r="H48" s="4">
        <v>3.94</v>
      </c>
    </row>
    <row r="49" spans="1:12" ht="35.1" customHeight="1">
      <c r="A49" s="189" t="s">
        <v>24</v>
      </c>
      <c r="B49" s="164" t="s">
        <v>148</v>
      </c>
      <c r="C49" s="52"/>
      <c r="D49" s="6">
        <v>50</v>
      </c>
      <c r="E49" s="4"/>
      <c r="F49" s="4"/>
      <c r="G49" s="4"/>
      <c r="H49" s="4"/>
    </row>
    <row r="50" spans="1:12" ht="35.1" customHeight="1">
      <c r="A50" s="190"/>
      <c r="B50" s="164" t="s">
        <v>61</v>
      </c>
      <c r="C50" s="52"/>
      <c r="D50" s="6">
        <v>100</v>
      </c>
      <c r="E50" s="4">
        <v>29.9</v>
      </c>
      <c r="F50" s="4">
        <v>4.59</v>
      </c>
      <c r="G50" s="4">
        <v>0.15</v>
      </c>
      <c r="H50" s="4">
        <v>1.35</v>
      </c>
    </row>
    <row r="51" spans="1:12" ht="18.95" customHeight="1">
      <c r="A51" s="333" t="s">
        <v>9</v>
      </c>
      <c r="B51" s="334"/>
      <c r="C51" s="335"/>
      <c r="D51" s="94"/>
      <c r="E51" s="112">
        <f>SUM(E45:E50)</f>
        <v>553.24</v>
      </c>
      <c r="F51" s="112">
        <f>SUM(F45:F50)</f>
        <v>89.09</v>
      </c>
      <c r="G51" s="112">
        <f>SUM(G45:G50)</f>
        <v>12.107000000000001</v>
      </c>
      <c r="H51" s="112">
        <f>SUM(H45:H50)</f>
        <v>19.860000000000003</v>
      </c>
    </row>
    <row r="52" spans="1:12" ht="30">
      <c r="A52" s="332" t="s">
        <v>50</v>
      </c>
      <c r="B52" s="332"/>
      <c r="C52" s="330"/>
      <c r="D52" s="330"/>
      <c r="E52" s="78"/>
      <c r="F52" s="78"/>
      <c r="G52" s="78"/>
      <c r="H52" s="78"/>
    </row>
    <row r="53" spans="1:12" ht="30">
      <c r="A53" s="79" t="s">
        <v>77</v>
      </c>
      <c r="B53" s="80">
        <v>46052</v>
      </c>
      <c r="C53" s="331"/>
      <c r="D53" s="331"/>
      <c r="E53" s="81"/>
      <c r="F53" s="78"/>
      <c r="G53" s="78"/>
      <c r="H53" s="78"/>
    </row>
    <row r="54" spans="1:12" ht="50.1" customHeight="1">
      <c r="A54" s="161" t="s">
        <v>13</v>
      </c>
      <c r="B54" s="139" t="s">
        <v>1</v>
      </c>
      <c r="C54" s="139" t="s">
        <v>2</v>
      </c>
      <c r="D54" s="2" t="s">
        <v>3</v>
      </c>
      <c r="E54" s="2" t="s">
        <v>4</v>
      </c>
      <c r="F54" s="2" t="s">
        <v>5</v>
      </c>
      <c r="G54" s="2" t="s">
        <v>6</v>
      </c>
      <c r="H54" s="2" t="s">
        <v>7</v>
      </c>
    </row>
    <row r="55" spans="1:12" ht="35.1" customHeight="1">
      <c r="A55" s="191"/>
      <c r="B55" s="212" t="s">
        <v>187</v>
      </c>
      <c r="C55" s="50" t="s">
        <v>188</v>
      </c>
      <c r="D55" s="4">
        <v>250</v>
      </c>
      <c r="E55" s="4">
        <v>292</v>
      </c>
      <c r="F55" s="4">
        <v>24.9</v>
      </c>
      <c r="G55" s="4">
        <v>15.3</v>
      </c>
      <c r="H55" s="4">
        <v>12.3</v>
      </c>
    </row>
    <row r="56" spans="1:12" ht="35.1" customHeight="1">
      <c r="A56" s="185" t="s">
        <v>8</v>
      </c>
      <c r="B56" s="181" t="s">
        <v>196</v>
      </c>
      <c r="C56" s="143" t="s">
        <v>195</v>
      </c>
      <c r="D56" s="5">
        <v>30</v>
      </c>
      <c r="E56" s="4">
        <v>27.4</v>
      </c>
      <c r="F56" s="4">
        <v>3.8</v>
      </c>
      <c r="G56" s="4">
        <v>0.45</v>
      </c>
      <c r="H56" s="4">
        <v>1.35</v>
      </c>
    </row>
    <row r="57" spans="1:12" ht="35.1" customHeight="1">
      <c r="A57" s="214"/>
      <c r="B57" s="163" t="s">
        <v>190</v>
      </c>
      <c r="C57" s="144" t="s">
        <v>189</v>
      </c>
      <c r="D57" s="6">
        <v>50</v>
      </c>
      <c r="E57" s="4">
        <v>56.5</v>
      </c>
      <c r="F57" s="4">
        <v>2.4300000000000002</v>
      </c>
      <c r="G57" s="4">
        <v>4.5599999999999996</v>
      </c>
      <c r="H57" s="4">
        <v>1.44</v>
      </c>
    </row>
    <row r="58" spans="1:12" ht="35.1" customHeight="1">
      <c r="A58" s="188"/>
      <c r="B58" s="164" t="s">
        <v>193</v>
      </c>
      <c r="C58" s="65" t="s">
        <v>194</v>
      </c>
      <c r="D58" s="6">
        <v>100</v>
      </c>
      <c r="E58" s="4">
        <v>31.5</v>
      </c>
      <c r="F58" s="4">
        <v>4.88</v>
      </c>
      <c r="G58" s="4">
        <v>0.185</v>
      </c>
      <c r="H58" s="4">
        <v>1.44</v>
      </c>
      <c r="I58" s="7"/>
      <c r="J58" s="7"/>
      <c r="K58" s="7"/>
      <c r="L58" s="7"/>
    </row>
    <row r="59" spans="1:12" ht="35.1" customHeight="1">
      <c r="A59" s="188"/>
      <c r="B59" s="213" t="s">
        <v>191</v>
      </c>
      <c r="C59" s="66" t="s">
        <v>192</v>
      </c>
      <c r="D59" s="6">
        <v>100</v>
      </c>
      <c r="E59" s="4">
        <v>105</v>
      </c>
      <c r="F59" s="4">
        <v>13.6</v>
      </c>
      <c r="G59" s="4">
        <v>1.24</v>
      </c>
      <c r="H59" s="4">
        <v>6.29</v>
      </c>
    </row>
    <row r="60" spans="1:12" ht="35.1" customHeight="1">
      <c r="A60" s="186"/>
      <c r="B60" s="168" t="s">
        <v>19</v>
      </c>
      <c r="C60" s="47" t="s">
        <v>79</v>
      </c>
      <c r="D60" s="6">
        <v>5</v>
      </c>
      <c r="E60" s="4">
        <v>35.25</v>
      </c>
      <c r="F60" s="4">
        <v>0.03</v>
      </c>
      <c r="G60" s="4">
        <v>3.96</v>
      </c>
      <c r="H60" s="62">
        <v>0.01</v>
      </c>
    </row>
    <row r="61" spans="1:12" ht="35.1" customHeight="1">
      <c r="A61" s="188"/>
      <c r="B61" s="164" t="s">
        <v>20</v>
      </c>
      <c r="C61" s="133" t="s">
        <v>80</v>
      </c>
      <c r="D61" s="6">
        <v>5</v>
      </c>
      <c r="E61" s="4">
        <v>30.6</v>
      </c>
      <c r="F61" s="4">
        <v>0.08</v>
      </c>
      <c r="G61" s="4">
        <v>2.67</v>
      </c>
      <c r="H61" s="62">
        <v>1.28</v>
      </c>
    </row>
    <row r="62" spans="1:12" ht="35.1" customHeight="1">
      <c r="A62" s="188"/>
      <c r="B62" s="210" t="s">
        <v>22</v>
      </c>
      <c r="C62" s="52"/>
      <c r="D62" s="6">
        <v>50</v>
      </c>
      <c r="E62" s="4">
        <v>115</v>
      </c>
      <c r="F62" s="4">
        <v>25.1</v>
      </c>
      <c r="G62" s="4">
        <v>0.83</v>
      </c>
      <c r="H62" s="4">
        <v>3.94</v>
      </c>
    </row>
    <row r="63" spans="1:12" ht="35.1" customHeight="1">
      <c r="A63" s="189" t="s">
        <v>24</v>
      </c>
      <c r="B63" s="164" t="s">
        <v>148</v>
      </c>
      <c r="C63" s="52"/>
      <c r="D63" s="6">
        <v>50</v>
      </c>
      <c r="E63" s="4"/>
      <c r="F63" s="4"/>
      <c r="G63" s="4"/>
      <c r="H63" s="4"/>
    </row>
    <row r="64" spans="1:12" ht="35.1" customHeight="1">
      <c r="A64" s="190"/>
      <c r="B64" s="164" t="s">
        <v>197</v>
      </c>
      <c r="C64" s="52"/>
      <c r="D64" s="6">
        <v>100</v>
      </c>
      <c r="E64" s="4">
        <v>40</v>
      </c>
      <c r="F64" s="4">
        <v>9.24</v>
      </c>
      <c r="G64" s="4">
        <v>0</v>
      </c>
      <c r="H64" s="4">
        <v>0.3</v>
      </c>
    </row>
    <row r="65" spans="1:8" ht="18.95" customHeight="1">
      <c r="A65" s="370" t="s">
        <v>9</v>
      </c>
      <c r="B65" s="371"/>
      <c r="C65" s="372"/>
      <c r="D65" s="41"/>
      <c r="E65" s="43">
        <f>SUM(E55:E64)</f>
        <v>733.25</v>
      </c>
      <c r="F65" s="43">
        <f t="shared" ref="F65:H65" si="0">SUM(F55:F64)</f>
        <v>84.059999999999988</v>
      </c>
      <c r="G65" s="43">
        <f t="shared" si="0"/>
        <v>29.194999999999993</v>
      </c>
      <c r="H65" s="43">
        <f t="shared" si="0"/>
        <v>28.350000000000005</v>
      </c>
    </row>
    <row r="66" spans="1:8" ht="18.95" customHeight="1">
      <c r="A66" s="340" t="s">
        <v>14</v>
      </c>
      <c r="B66" s="341"/>
      <c r="C66" s="341"/>
      <c r="D66" s="342"/>
      <c r="E66" s="39">
        <f>AVERAGE(E15,E26,E41,E51,E65)</f>
        <v>699.68999999999994</v>
      </c>
      <c r="F66" s="40">
        <f>AVERAGE(F15,F26,F41,F51,F65)</f>
        <v>92.497000000000014</v>
      </c>
      <c r="G66" s="40">
        <f>AVERAGE(G15,G26,G41,G51,G65)</f>
        <v>23.837899999999998</v>
      </c>
      <c r="H66" s="40">
        <f>AVERAGE(H15,H26,H41,H51,H65)</f>
        <v>25.840500000000002</v>
      </c>
    </row>
    <row r="67" spans="1:8" ht="18.95" customHeight="1">
      <c r="A67" s="113"/>
      <c r="B67" s="86"/>
      <c r="C67" s="343" t="s">
        <v>54</v>
      </c>
      <c r="D67" s="344"/>
      <c r="E67" s="37"/>
      <c r="F67" s="38">
        <f>F66*4/E66*100</f>
        <v>52.878846346239058</v>
      </c>
      <c r="G67" s="38">
        <f>G66*9/E66*100</f>
        <v>30.662307593362776</v>
      </c>
      <c r="H67" s="38">
        <f>H66*4/E66*100</f>
        <v>14.772542125798571</v>
      </c>
    </row>
    <row r="68" spans="1:8" ht="18.95" customHeight="1">
      <c r="A68" s="114"/>
      <c r="B68" s="89"/>
      <c r="C68" s="345" t="s">
        <v>35</v>
      </c>
      <c r="D68" s="346"/>
      <c r="E68" s="37" t="s">
        <v>53</v>
      </c>
      <c r="F68" s="38" t="s">
        <v>36</v>
      </c>
      <c r="G68" s="38" t="s">
        <v>37</v>
      </c>
      <c r="H68" s="38" t="s">
        <v>38</v>
      </c>
    </row>
    <row r="69" spans="1:8" ht="18.95" customHeight="1">
      <c r="A69" s="368" t="s">
        <v>15</v>
      </c>
      <c r="B69" s="368"/>
      <c r="C69" s="368"/>
      <c r="D69" s="368"/>
      <c r="E69" s="369"/>
      <c r="F69" s="369"/>
      <c r="G69" s="369"/>
      <c r="H69" s="369"/>
    </row>
    <row r="70" spans="1:8" ht="18.95" customHeight="1">
      <c r="A70" s="336" t="s">
        <v>40</v>
      </c>
      <c r="B70" s="337"/>
      <c r="C70" s="337"/>
      <c r="D70" s="337"/>
      <c r="E70" s="337"/>
      <c r="F70" s="337"/>
      <c r="G70" s="337"/>
      <c r="H70" s="338"/>
    </row>
    <row r="71" spans="1:8" ht="18.95" customHeight="1">
      <c r="A71" s="68" t="s">
        <v>63</v>
      </c>
      <c r="B71" s="31"/>
      <c r="C71" s="31"/>
      <c r="D71" s="31"/>
      <c r="E71" s="31"/>
      <c r="F71" s="31"/>
      <c r="G71" s="31"/>
      <c r="H71" s="67"/>
    </row>
    <row r="72" spans="1:8" ht="18.95" customHeight="1">
      <c r="A72" s="349" t="s">
        <v>41</v>
      </c>
      <c r="B72" s="350"/>
      <c r="C72" s="350"/>
      <c r="D72" s="350"/>
      <c r="E72" s="350"/>
      <c r="F72" s="350"/>
      <c r="G72" s="350"/>
      <c r="H72" s="351"/>
    </row>
    <row r="73" spans="1:8" ht="18.95" customHeight="1">
      <c r="A73" s="349" t="s">
        <v>42</v>
      </c>
      <c r="B73" s="350"/>
      <c r="C73" s="350"/>
      <c r="D73" s="350"/>
      <c r="E73" s="350"/>
      <c r="F73" s="350"/>
      <c r="G73" s="350"/>
      <c r="H73" s="351"/>
    </row>
    <row r="74" spans="1:8" ht="18.95" customHeight="1">
      <c r="A74" s="349" t="s">
        <v>43</v>
      </c>
      <c r="B74" s="350"/>
      <c r="C74" s="350"/>
      <c r="D74" s="350"/>
      <c r="E74" s="350"/>
      <c r="F74" s="350"/>
      <c r="G74" s="350"/>
      <c r="H74" s="351"/>
    </row>
    <row r="75" spans="1:8" ht="18.95" customHeight="1">
      <c r="A75" s="352" t="s">
        <v>16</v>
      </c>
      <c r="B75" s="352"/>
      <c r="C75" s="352"/>
      <c r="D75" s="352"/>
      <c r="E75" s="352"/>
      <c r="F75" s="352"/>
      <c r="G75" s="352"/>
      <c r="H75" s="352"/>
    </row>
    <row r="76" spans="1:8" ht="18.95" customHeight="1">
      <c r="A76" s="22" t="s">
        <v>44</v>
      </c>
      <c r="B76" s="23" t="s">
        <v>45</v>
      </c>
      <c r="C76" s="28"/>
      <c r="D76" s="28"/>
      <c r="E76" s="29"/>
      <c r="F76" s="29"/>
      <c r="G76" s="29"/>
      <c r="H76" s="30"/>
    </row>
    <row r="77" spans="1:8" ht="18.95" customHeight="1">
      <c r="A77" s="24" t="s">
        <v>46</v>
      </c>
      <c r="B77" s="25" t="s">
        <v>47</v>
      </c>
      <c r="C77" s="31"/>
      <c r="D77" s="31"/>
      <c r="E77" s="32"/>
      <c r="F77" s="32"/>
      <c r="G77" s="32"/>
      <c r="H77" s="33"/>
    </row>
    <row r="78" spans="1:8" ht="18.95" customHeight="1">
      <c r="A78" s="26" t="s">
        <v>48</v>
      </c>
      <c r="B78" s="27" t="s">
        <v>49</v>
      </c>
      <c r="C78" s="34"/>
      <c r="D78" s="34"/>
      <c r="E78" s="35"/>
      <c r="F78" s="35"/>
      <c r="G78" s="35"/>
      <c r="H78" s="36"/>
    </row>
    <row r="79" spans="1:8" ht="18.95" customHeight="1">
      <c r="A79" s="353" t="s">
        <v>17</v>
      </c>
      <c r="B79" s="353"/>
      <c r="C79" s="353"/>
      <c r="D79" s="353"/>
      <c r="E79" s="353"/>
      <c r="F79" s="353"/>
      <c r="G79" s="353"/>
      <c r="H79" s="353"/>
    </row>
    <row r="80" spans="1:8">
      <c r="A80" s="347" t="s">
        <v>55</v>
      </c>
      <c r="B80" s="348"/>
      <c r="C80" s="82"/>
      <c r="D80" s="82"/>
      <c r="E80" s="82"/>
      <c r="F80" s="82"/>
      <c r="G80" s="82"/>
      <c r="H80" s="83"/>
    </row>
  </sheetData>
  <mergeCells count="31">
    <mergeCell ref="A80:B80"/>
    <mergeCell ref="A72:H72"/>
    <mergeCell ref="A73:H73"/>
    <mergeCell ref="A74:H74"/>
    <mergeCell ref="A75:H75"/>
    <mergeCell ref="A79:H79"/>
    <mergeCell ref="A51:C51"/>
    <mergeCell ref="A41:C41"/>
    <mergeCell ref="A26:C26"/>
    <mergeCell ref="A15:C15"/>
    <mergeCell ref="C16:C17"/>
    <mergeCell ref="A16:B16"/>
    <mergeCell ref="C27:C28"/>
    <mergeCell ref="C52:C53"/>
    <mergeCell ref="D52:D53"/>
    <mergeCell ref="A52:B52"/>
    <mergeCell ref="A70:H70"/>
    <mergeCell ref="A69:H69"/>
    <mergeCell ref="A66:D66"/>
    <mergeCell ref="C67:D67"/>
    <mergeCell ref="C68:D68"/>
    <mergeCell ref="A65:C65"/>
    <mergeCell ref="C1:C2"/>
    <mergeCell ref="C42:C43"/>
    <mergeCell ref="D42:D43"/>
    <mergeCell ref="A42:B42"/>
    <mergeCell ref="D27:D28"/>
    <mergeCell ref="A27:B27"/>
    <mergeCell ref="D1:D2"/>
    <mergeCell ref="A1:B1"/>
    <mergeCell ref="D16:D17"/>
  </mergeCells>
  <pageMargins left="0.23622047244094491" right="0.23622047244094491" top="0.74803149606299213" bottom="0.74803149606299213" header="0.31496062992125984" footer="0.31496062992125984"/>
  <pageSetup paperSize="9" scale="2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2d7157d-88dd-4b39-bd8b-426562e3b9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D53FE1A235E94DBA75173A88BA5E46" ma:contentTypeVersion="5" ma:contentTypeDescription="Create a new document." ma:contentTypeScope="" ma:versionID="99548338da74b3474ac5ac33fac27c68">
  <xsd:schema xmlns:xsd="http://www.w3.org/2001/XMLSchema" xmlns:xs="http://www.w3.org/2001/XMLSchema" xmlns:p="http://schemas.microsoft.com/office/2006/metadata/properties" xmlns:ns3="d2d7157d-88dd-4b39-bd8b-426562e3b9f0" targetNamespace="http://schemas.microsoft.com/office/2006/metadata/properties" ma:root="true" ma:fieldsID="1689765ace54c47ae73a5dabe3f6a588" ns3:_="">
    <xsd:import namespace="d2d7157d-88dd-4b39-bd8b-426562e3b9f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7157d-88dd-4b39-bd8b-426562e3b9f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2EAF19-70DD-45BE-84FC-9E489F964AD3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d2d7157d-88dd-4b39-bd8b-426562e3b9f0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AF2014C-0824-4596-851B-85A6FC6D65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d7157d-88dd-4b39-bd8b-426562e3b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E5F626-53CF-45F1-AD89-CAE7D0FB77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4</vt:i4>
      </vt:variant>
      <vt:variant>
        <vt:lpstr>Nimega vahemikud</vt:lpstr>
      </vt:variant>
      <vt:variant>
        <vt:i4>3</vt:i4>
      </vt:variant>
    </vt:vector>
  </HeadingPairs>
  <TitlesOfParts>
    <vt:vector size="7" baseType="lpstr">
      <vt:lpstr>II nädal</vt:lpstr>
      <vt:lpstr>III nädal</vt:lpstr>
      <vt:lpstr>IV nädal</vt:lpstr>
      <vt:lpstr>V nädal</vt:lpstr>
      <vt:lpstr>'II nädal'!Prindiala</vt:lpstr>
      <vt:lpstr>'III nädal'!Prindiala</vt:lpstr>
      <vt:lpstr>'V nädal'!Prindiala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Kerli Jalas</dc:creator>
  <cp:lastModifiedBy>Kaja Kasak</cp:lastModifiedBy>
  <cp:lastPrinted>2025-12-16T09:46:20Z</cp:lastPrinted>
  <dcterms:created xsi:type="dcterms:W3CDTF">2025-06-09T08:54:09Z</dcterms:created>
  <dcterms:modified xsi:type="dcterms:W3CDTF">2026-01-05T09:03:10Z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0x01010089D53FE1A235E94DBA75173A88BA5E46</vt:lpwstr>
  </property>
</Properties>
</file>