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ja.kasak\Desktop\MENÜÜD\"/>
    </mc:Choice>
  </mc:AlternateContent>
  <xr:revisionPtr revIDLastSave="0" documentId="8_{A88CC3D1-30E1-49B0-A444-0D42D540B82E}" xr6:coauthVersionLast="47" xr6:coauthVersionMax="47" xr10:uidLastSave="{00000000-0000-0000-0000-000000000000}"/>
  <bookViews>
    <workbookView xWindow="-120" yWindow="-120" windowWidth="29040" windowHeight="15720" tabRatio="878" xr2:uid="{94EC6BD7-78AD-40E0-9A5C-700A491D01AD}"/>
  </bookViews>
  <sheets>
    <sheet name="49" sheetId="1" r:id="rId1"/>
    <sheet name="50" sheetId="5" r:id="rId2"/>
    <sheet name="51" sheetId="3" r:id="rId3"/>
  </sheets>
  <definedNames>
    <definedName name="_xlnm.Print_Area" localSheetId="0">'49'!$A$1:$H$63</definedName>
    <definedName name="_xlnm.Print_Area" localSheetId="1">'50'!$A$1:$H$66</definedName>
    <definedName name="_xlnm.Print_Area" localSheetId="2">'51'!$A$1:$H$67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H63" i="5"/>
  <c r="G63" i="5"/>
  <c r="F63" i="5"/>
  <c r="E63" i="5"/>
  <c r="H51" i="5"/>
  <c r="G51" i="5"/>
  <c r="F51" i="5"/>
  <c r="E51" i="5"/>
  <c r="H42" i="5"/>
  <c r="G42" i="5"/>
  <c r="F42" i="5"/>
  <c r="E42" i="5"/>
  <c r="H28" i="5"/>
  <c r="G28" i="5"/>
  <c r="F28" i="5"/>
  <c r="E28" i="5"/>
  <c r="H20" i="5"/>
  <c r="H64" i="5" s="1"/>
  <c r="G20" i="5"/>
  <c r="F20" i="5"/>
  <c r="F64" i="5" s="1"/>
  <c r="E20" i="5"/>
  <c r="E28" i="1"/>
  <c r="F28" i="1"/>
  <c r="G28" i="1"/>
  <c r="H28" i="1"/>
  <c r="G60" i="1"/>
  <c r="E20" i="3"/>
  <c r="E51" i="3"/>
  <c r="E29" i="3"/>
  <c r="E43" i="3"/>
  <c r="E64" i="3"/>
  <c r="F64" i="3"/>
  <c r="G64" i="3"/>
  <c r="H64" i="3"/>
  <c r="F43" i="3"/>
  <c r="G43" i="3"/>
  <c r="H43" i="3"/>
  <c r="F29" i="3"/>
  <c r="G29" i="3"/>
  <c r="H29" i="3"/>
  <c r="F20" i="3"/>
  <c r="G20" i="3"/>
  <c r="H20" i="3"/>
  <c r="F20" i="1"/>
  <c r="G20" i="1"/>
  <c r="H20" i="1"/>
  <c r="E20" i="1"/>
  <c r="H51" i="3"/>
  <c r="F51" i="3"/>
  <c r="G51" i="3"/>
  <c r="H60" i="1"/>
  <c r="F60" i="1"/>
  <c r="E60" i="1"/>
  <c r="G36" i="1"/>
  <c r="F36" i="1"/>
  <c r="E36" i="1"/>
  <c r="H36" i="1"/>
  <c r="G64" i="5" l="1"/>
  <c r="E65" i="3"/>
  <c r="G65" i="3"/>
  <c r="G66" i="3" s="1"/>
  <c r="F65" i="3"/>
  <c r="F66" i="3" s="1"/>
  <c r="H65" i="3"/>
  <c r="H66" i="3" s="1"/>
  <c r="E64" i="5"/>
  <c r="F65" i="5" s="1"/>
  <c r="E61" i="1"/>
  <c r="G61" i="1"/>
  <c r="G62" i="1" s="1"/>
  <c r="H61" i="1"/>
  <c r="F61" i="1"/>
  <c r="H65" i="5" l="1"/>
  <c r="G65" i="5"/>
  <c r="F62" i="1"/>
  <c r="H6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<sst xmlns="http://schemas.openxmlformats.org/spreadsheetml/2006/main" count="454" uniqueCount="183">
  <si>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</si>
  <si>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</si>
  <si>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</si>
  <si>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</si>
  <si>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</si>
  <si>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</si>
  <si>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</si>
  <si>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</si>
  <si>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</si>
  <si>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</si>
  <si>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</si>
  <si>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</si>
  <si>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</si>
  <si>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</si>
  <si>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</si>
  <si>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Üldinfo menüü kohta</t>
  </si>
  <si>
    <t>Tähised menüüs</t>
  </si>
  <si>
    <t>PRIA toetusprogrammid</t>
  </si>
  <si>
    <t>Riis, aurutatud</t>
  </si>
  <si>
    <t>Salatikaste</t>
  </si>
  <si>
    <t>Seemnesegu</t>
  </si>
  <si>
    <t>Piimatooted (piim, keefir) (L)</t>
  </si>
  <si>
    <t>Rukkileiva- ja sepikutoodete valik (G)</t>
  </si>
  <si>
    <t>Õun</t>
  </si>
  <si>
    <t>PRIA</t>
  </si>
  <si>
    <t>Porgand</t>
  </si>
  <si>
    <t>Pirn</t>
  </si>
  <si>
    <t>Hapukoor R 10% (L)</t>
  </si>
  <si>
    <t>Kartul, aurutatud</t>
  </si>
  <si>
    <t xml:space="preserve">Õun </t>
  </si>
  <si>
    <t xml:space="preserve">Tatar, aurutatud </t>
  </si>
  <si>
    <t>Valge redis</t>
  </si>
  <si>
    <t>Kapsas, valge</t>
  </si>
  <si>
    <t>Tatar, vesi</t>
  </si>
  <si>
    <t>Nõutud vahemik kahenädala keskmisena</t>
  </si>
  <si>
    <t>45-60 %E</t>
  </si>
  <si>
    <t>25-40%E</t>
  </si>
  <si>
    <t>10-20%E</t>
  </si>
  <si>
    <t>Riis, vesi, söögisool</t>
  </si>
  <si>
    <t>Taimetoit võib sisaldada muna- ja piimatooteid</t>
  </si>
  <si>
    <t>Menüü on koostatud lähtudes 4.-9.klassi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</si>
  <si>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</si>
  <si>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</si>
  <si>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</si>
  <si>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</si>
  <si>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</si>
  <si>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</si>
  <si>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</si>
  <si>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</si>
  <si>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Koolilõuna menüü</t>
  </si>
  <si>
    <t>Põhitoitainetest saadav energia osakaal (%E)</t>
  </si>
  <si>
    <t>700-800 kcal</t>
  </si>
  <si>
    <t>Põhitoitainetest saadav energia osakaal (%É)</t>
  </si>
  <si>
    <t>Koolipuuvilja ja - köögivilja ning koolipiima toetab osaliselt PRIA</t>
  </si>
  <si>
    <t>Riis, vesi, söögisool, toiduõli</t>
  </si>
  <si>
    <t>Kanaliha-tähekesesupp (G)</t>
  </si>
  <si>
    <t>Punane/valge kapsas</t>
  </si>
  <si>
    <t>Õuna-rukkileivakreem piimaga (G, L, VS)</t>
  </si>
  <si>
    <t>Allergiat või toidutalumatust põhjustavate koostisosade kohta küsi lisainfot köögipersonalilt</t>
  </si>
  <si>
    <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</si>
  <si>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rgb="FF000000"/>
        <rFont val="Dussmann"/>
      </rPr>
      <t>seesamiseemned</t>
    </r>
  </si>
  <si>
    <t>Rassolnik sealihaga (G)</t>
  </si>
  <si>
    <t>Hernesupp sealihaga (G)</t>
  </si>
  <si>
    <t>Hernesupp (G)</t>
  </si>
  <si>
    <t xml:space="preserve">Rassolnik (G) </t>
  </si>
  <si>
    <t>Piimatooted (piim) (L)</t>
  </si>
  <si>
    <t xml:space="preserve">Kõrvits </t>
  </si>
  <si>
    <t>Lõhehakklihakaste  porrulauguga (G, L, PT)</t>
  </si>
  <si>
    <t>Juurviljasupp läätsedega (L)</t>
  </si>
  <si>
    <t xml:space="preserve">Köögiviljapada </t>
  </si>
  <si>
    <r>
      <t xml:space="preserve">Lillkapsas, brokoli, porgand, suvikõrvits, mugulsibul, toiduõli,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valge pipar, muskaatpähkel, vesi</t>
    </r>
  </si>
  <si>
    <t>Lillkapsahautis</t>
  </si>
  <si>
    <t>Lillkapsas vesi, mugulsibul, toiduõli,  värske petersell, must pipar , sool</t>
  </si>
  <si>
    <t>Köögiviljahautis</t>
  </si>
  <si>
    <t>Kaalikas</t>
  </si>
  <si>
    <t>Kana, mugulsibul, porgand,  toiduõli, vesi, kuivatatud basiilik, karri, toidukoor , jahu, söögisool, must pipar</t>
  </si>
  <si>
    <t>Kana- karrikaste (L)</t>
  </si>
  <si>
    <t xml:space="preserve">Köögiviljahautis </t>
  </si>
  <si>
    <r>
      <t>Lillkapsas, brokoli, porgand, suvikõrvits, mugulsibul, toiduõli,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söögisool, valge pipar, muskaatpähkel, vesi</t>
    </r>
  </si>
  <si>
    <t>Mulgikapsas sealihaga</t>
  </si>
  <si>
    <t xml:space="preserve">Sealiha, porgand, hapukapsas, mugulsibul, söögisool, must pipar,kruup, petersell, toiduõli, vesi </t>
  </si>
  <si>
    <t>Pasta, keedetud (G)</t>
  </si>
  <si>
    <t>Tomatine oapada</t>
  </si>
  <si>
    <t>Sealiha, valge peakapsas, porgand, kartul, tomatipasta, küüslauk, loorber, sidrunimahl, suhkur, toiduõli, vesi, mugulsibul, peet, söögisool</t>
  </si>
  <si>
    <t>Hapukoor R 20% (L)</t>
  </si>
  <si>
    <t>Kamadessert marjapüreega (G, L)</t>
  </si>
  <si>
    <t>Kartul, mugulsibul, šampinjonid, toiduõli,  pune, petersell, tüümian, söögisool, must pipar</t>
  </si>
  <si>
    <t>Tomatikaste</t>
  </si>
  <si>
    <t>Purustatud tomat, tomatipasta, vesi, suhkur, petersell, mustpipar, söögisool</t>
  </si>
  <si>
    <t>Verivorst (G, PT)</t>
  </si>
  <si>
    <t>Hapukapsas, hautatud</t>
  </si>
  <si>
    <t>Hapukapsas, õunamahl, mugulsibul, porgand, suhkur, söögisool, toiduõli</t>
  </si>
  <si>
    <t>Rukkileiva-ja sepikutoodete valik (G)</t>
  </si>
  <si>
    <t>Suvikõrvitsa-hernekaste (G, L)</t>
  </si>
  <si>
    <r>
      <t>Sealiha,</t>
    </r>
    <r>
      <rPr>
        <b/>
        <sz val="12"/>
        <rFont val="Dussmann"/>
      </rPr>
      <t xml:space="preserve"> nisu</t>
    </r>
    <r>
      <rPr>
        <sz val="12"/>
        <rFont val="Dussmann"/>
      </rPr>
      <t xml:space="preserve">jahu, toiduõli, </t>
    </r>
    <r>
      <rPr>
        <b/>
        <sz val="12"/>
        <rFont val="Dussmann"/>
      </rPr>
      <t>piim</t>
    </r>
    <r>
      <rPr>
        <sz val="12"/>
        <rFont val="Dussmann"/>
      </rPr>
      <t xml:space="preserve">, söögisool, </t>
    </r>
    <r>
      <rPr>
        <b/>
        <sz val="12"/>
        <rFont val="Dussmann"/>
      </rPr>
      <t>toidukoor</t>
    </r>
    <r>
      <rPr>
        <sz val="12"/>
        <rFont val="Dussmann"/>
      </rPr>
      <t>, petersell</t>
    </r>
  </si>
  <si>
    <r>
      <t xml:space="preserve">Õunamahl, õunaäädikas, toiduõli, </t>
    </r>
    <r>
      <rPr>
        <sz val="12"/>
        <color rgb="FF000000"/>
        <rFont val="Dussmann"/>
      </rPr>
      <t>sidrunimahl,</t>
    </r>
    <r>
      <rPr>
        <b/>
        <sz val="12"/>
        <color rgb="FF000000"/>
        <rFont val="Dussmann"/>
      </rPr>
      <t xml:space="preserve"> sinepipulber</t>
    </r>
    <r>
      <rPr>
        <sz val="12"/>
        <color indexed="8"/>
        <rFont val="Dussmann"/>
      </rPr>
      <t>, söögisool, must pipar, petersell</t>
    </r>
  </si>
  <si>
    <r>
      <t xml:space="preserve">Kõrvitsaseemned, päevalilleseemned, </t>
    </r>
    <r>
      <rPr>
        <b/>
        <sz val="12"/>
        <rFont val="Dussmann"/>
      </rPr>
      <t>seesamiseemned</t>
    </r>
  </si>
  <si>
    <r>
      <t xml:space="preserve">Pasta </t>
    </r>
    <r>
      <rPr>
        <sz val="12"/>
        <color rgb="FF000000"/>
        <rFont val="Dussmann"/>
      </rPr>
      <t>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</t>
    </r>
    <r>
      <rPr>
        <sz val="12"/>
        <rFont val="Dussmann"/>
      </rPr>
      <t>vesi, söögisool, toiduõli</t>
    </r>
  </si>
  <si>
    <r>
      <t xml:space="preserve">Kartul, roheline hernes, porgand, mugulsibul, toiduõli, </t>
    </r>
    <r>
      <rPr>
        <b/>
        <sz val="12"/>
        <rFont val="Dussmann"/>
      </rPr>
      <t xml:space="preserve">pasta </t>
    </r>
    <r>
      <rPr>
        <sz val="12"/>
        <rFont val="Dussmann"/>
      </rPr>
      <t>(durum</t>
    </r>
    <r>
      <rPr>
        <b/>
        <sz val="12"/>
        <rFont val="Dussmann"/>
      </rPr>
      <t>nisu</t>
    </r>
    <r>
      <rPr>
        <sz val="12"/>
        <rFont val="Dussmann"/>
      </rPr>
      <t>jahu, vesi), vesi, söögisool, must pipar, petersell, till</t>
    </r>
  </si>
  <si>
    <r>
      <t xml:space="preserve">Õunamahl, õunaäädikas, toiduõli, sidrunimahl, </t>
    </r>
    <r>
      <rPr>
        <b/>
        <sz val="12"/>
        <color rgb="FF000000"/>
        <rFont val="Dussmann"/>
      </rPr>
      <t>sinepipulber,</t>
    </r>
    <r>
      <rPr>
        <sz val="12"/>
        <color indexed="8"/>
        <rFont val="Dussmann"/>
      </rPr>
      <t xml:space="preserve"> söögisool, must pipar, petersell</t>
    </r>
  </si>
  <si>
    <t>Hapukapsasupp sealihaga</t>
  </si>
  <si>
    <t>Sealiha, kartul, porgand, hapukapsas, kruup, toiduõli, mugulsibul, küüslauk, söögisool, must pipar, till, petersell</t>
  </si>
  <si>
    <t>Jogurtimaius mangopüreega (L, VS)</t>
  </si>
  <si>
    <r>
      <rPr>
        <sz val="12"/>
        <color rgb="FF000000"/>
        <rFont val="Dussmann"/>
      </rPr>
      <t>M</t>
    </r>
    <r>
      <rPr>
        <sz val="12"/>
        <color indexed="8"/>
        <rFont val="Dussmann"/>
      </rPr>
      <t>aitsestamata</t>
    </r>
    <r>
      <rPr>
        <b/>
        <sz val="12"/>
        <color rgb="FF000000"/>
        <rFont val="Dussmann"/>
      </rPr>
      <t xml:space="preserve"> jogurt </t>
    </r>
    <r>
      <rPr>
        <sz val="12"/>
        <color indexed="8"/>
        <rFont val="Dussmann"/>
      </rPr>
      <t>,</t>
    </r>
    <r>
      <rPr>
        <b/>
        <sz val="12"/>
        <color rgb="FF000000"/>
        <rFont val="Dussmann"/>
      </rPr>
      <t xml:space="preserve"> vahukoor</t>
    </r>
    <r>
      <rPr>
        <sz val="12"/>
        <color indexed="8"/>
        <rFont val="Dussmann"/>
      </rPr>
      <t>, mango, želatiin, suhkur</t>
    </r>
  </si>
  <si>
    <t>Suvikõrvitsa-oakaste  (G, L)</t>
  </si>
  <si>
    <r>
      <t xml:space="preserve">Suvikõrvits, uba, paprika, porgand, mugulsibul,  </t>
    </r>
    <r>
      <rPr>
        <b/>
        <sz val="12"/>
        <color rgb="FF000000"/>
        <rFont val="Dussmann"/>
      </rPr>
      <t xml:space="preserve">või, </t>
    </r>
    <r>
      <rPr>
        <sz val="12"/>
        <color rgb="FF000000"/>
        <rFont val="Dussmann"/>
      </rPr>
      <t>vesi,</t>
    </r>
    <r>
      <rPr>
        <b/>
        <sz val="12"/>
        <color rgb="FF000000"/>
        <rFont val="Dussmann"/>
      </rPr>
      <t xml:space="preserve"> nisu</t>
    </r>
    <r>
      <rPr>
        <sz val="12"/>
        <color rgb="FF000000"/>
        <rFont val="Dussmann"/>
      </rPr>
      <t>jahu</t>
    </r>
    <r>
      <rPr>
        <b/>
        <sz val="12"/>
        <color rgb="FF000000"/>
        <rFont val="Dussmann"/>
      </rPr>
      <t xml:space="preserve">, vahukoor, </t>
    </r>
    <r>
      <rPr>
        <sz val="12"/>
        <color rgb="FF000000"/>
        <rFont val="Dussmann"/>
      </rPr>
      <t xml:space="preserve">söögisool, must pipar </t>
    </r>
  </si>
  <si>
    <r>
      <t xml:space="preserve">Kalahakkliha, kartul, mugulsibul, </t>
    </r>
    <r>
      <rPr>
        <b/>
        <sz val="12"/>
        <color rgb="FF000000"/>
        <rFont val="Dussmann"/>
      </rPr>
      <t>kohvikoor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juust</t>
    </r>
    <r>
      <rPr>
        <sz val="12"/>
        <color indexed="8"/>
        <rFont val="Dussmann"/>
      </rPr>
      <t>, vesi, söögisool, must pipar, toiduõli, petersell, suvikõrvits</t>
    </r>
  </si>
  <si>
    <t>Maks koorekastmes (G, L)</t>
  </si>
  <si>
    <r>
      <rPr>
        <b/>
        <sz val="12"/>
        <color rgb="FF000000"/>
        <rFont val="Dussmann"/>
      </rPr>
      <t>Maks,</t>
    </r>
    <r>
      <rPr>
        <sz val="12"/>
        <color indexed="8"/>
        <rFont val="Dussmann"/>
      </rPr>
      <t xml:space="preserve"> porrulauk, toiduõli,</t>
    </r>
    <r>
      <rPr>
        <b/>
        <sz val="12"/>
        <color rgb="FF000000"/>
        <rFont val="Dussmann"/>
      </rPr>
      <t xml:space="preserve"> nisu</t>
    </r>
    <r>
      <rPr>
        <sz val="12"/>
        <color indexed="8"/>
        <rFont val="Dussmann"/>
      </rPr>
      <t>jahu,</t>
    </r>
    <r>
      <rPr>
        <b/>
        <sz val="12"/>
        <color rgb="FF000000"/>
        <rFont val="Dussmann"/>
      </rPr>
      <t xml:space="preserve"> 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indexed="8"/>
        <rFont val="Dussmann"/>
      </rPr>
      <t>, söögisool, must pipar, petersell</t>
    </r>
  </si>
  <si>
    <t>Borš sealihaga</t>
  </si>
  <si>
    <t>Soe kaste (G, L)</t>
  </si>
  <si>
    <t>Vesi, nisujahu, toiduõli, toidukoor, söögisool, must pipar, petersell</t>
  </si>
  <si>
    <t xml:space="preserve">Peedisalat </t>
  </si>
  <si>
    <t>Keedupeet</t>
  </si>
  <si>
    <t>Kikerherne-porgandi pada</t>
  </si>
  <si>
    <t>Porgand, mais, roheline hernes</t>
  </si>
  <si>
    <t>Kapsas, ürdisegu,toiduõli , sool</t>
  </si>
  <si>
    <t>Porgand, roheline hernes, mais</t>
  </si>
  <si>
    <t>Porgandisalat pohladega</t>
  </si>
  <si>
    <t>Porgand, pohl</t>
  </si>
  <si>
    <t>49. n</t>
  </si>
  <si>
    <t>01.12-05.12.2025</t>
  </si>
  <si>
    <t>50. n</t>
  </si>
  <si>
    <t>08.12-12.12.2025</t>
  </si>
  <si>
    <t>51. n</t>
  </si>
  <si>
    <t>15.12-19.12.2025</t>
  </si>
  <si>
    <t>Porgandi-aprikoosisalat</t>
  </si>
  <si>
    <t>Porgand, aprikoos, toiduõli</t>
  </si>
  <si>
    <t>Kapsas, porru, kikerhernes</t>
  </si>
  <si>
    <t>Köögiviljasegu, mugulsibul, toiduõli, vesi, söögisool, must pipar</t>
  </si>
  <si>
    <r>
      <t xml:space="preserve">Kartul, kanaliha, porgand, mugulsibul, toiduõli, </t>
    </r>
    <r>
      <rPr>
        <b/>
        <sz val="12"/>
        <rFont val="Dussmann"/>
      </rPr>
      <t xml:space="preserve">pasta </t>
    </r>
    <r>
      <rPr>
        <sz val="12"/>
        <rFont val="Dussmann"/>
      </rPr>
      <t>(</t>
    </r>
    <r>
      <rPr>
        <b/>
        <sz val="12"/>
        <rFont val="Dussmann"/>
      </rPr>
      <t>durumnisujahu</t>
    </r>
    <r>
      <rPr>
        <sz val="12"/>
        <rFont val="Dussmann"/>
      </rPr>
      <t>, vesi), vesi, söögisool, must pipar, petersell, till</t>
    </r>
  </si>
  <si>
    <r>
      <t xml:space="preserve">Sealiha, </t>
    </r>
    <r>
      <rPr>
        <b/>
        <sz val="12"/>
        <color rgb="FF000000"/>
        <rFont val="Dussmann"/>
      </rPr>
      <t>odrakruup</t>
    </r>
    <r>
      <rPr>
        <sz val="12"/>
        <color rgb="FF000000"/>
        <rFont val="Dussmann"/>
      </rPr>
      <t xml:space="preserve">, porgand, kartul, mugulsibul, soolakurk </t>
    </r>
    <r>
      <rPr>
        <i/>
        <sz val="12"/>
        <color rgb="FF000000"/>
        <rFont val="Dussmann"/>
      </rPr>
      <t>(värske kurk, söögisool, till, vesi)</t>
    </r>
    <r>
      <rPr>
        <sz val="12"/>
        <color rgb="FF000000"/>
        <rFont val="Dussmann"/>
      </rPr>
      <t>, toiduõli, söögisool, petersell, vesi</t>
    </r>
  </si>
  <si>
    <r>
      <t xml:space="preserve">Keedetud, vesi, </t>
    </r>
    <r>
      <rPr>
        <b/>
        <sz val="12"/>
        <color rgb="FF000000"/>
        <rFont val="Dussmann"/>
      </rPr>
      <t>odrakruup</t>
    </r>
    <r>
      <rPr>
        <sz val="12"/>
        <color rgb="FF000000"/>
        <rFont val="Dussmann"/>
      </rPr>
      <t>, kuivaine, porgand, kartul, kooreta, toores, mugulsibul, ( värske kurk, söögisool, till, vesi), söögisool, toiduõli, petersell, värske</t>
    </r>
  </si>
  <si>
    <r>
      <rPr>
        <sz val="12"/>
        <color rgb="FF000000"/>
        <rFont val="Dussmann"/>
      </rPr>
      <t xml:space="preserve">Lõhehakkliha, toiduõli,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 porrulauk, söögisool, must pipar</t>
    </r>
  </si>
  <si>
    <t>Marjakissell vahukoorega (L, VS)</t>
  </si>
  <si>
    <r>
      <t>Tärklis, vesi, mustsõstramahl 100% naturaalne, marjad,</t>
    </r>
    <r>
      <rPr>
        <b/>
        <sz val="12"/>
        <color rgb="FF000000"/>
        <rFont val="Dussmann"/>
      </rPr>
      <t xml:space="preserve"> vahukoor</t>
    </r>
    <r>
      <rPr>
        <sz val="12"/>
        <color indexed="8"/>
        <rFont val="Dussmann"/>
      </rPr>
      <t>, suhkur, vanillisuhkur</t>
    </r>
  </si>
  <si>
    <t>Kartuliroog kalahakkliha ja suvikõrvitsaga (L)</t>
  </si>
  <si>
    <t xml:space="preserve">Kartuli-šampinjoniroog ürtidega </t>
  </si>
  <si>
    <t>Peet, hernes, paprikas</t>
  </si>
  <si>
    <t>Keedetud peet, hernes, paprikas</t>
  </si>
  <si>
    <r>
      <rPr>
        <b/>
        <sz val="12"/>
        <color rgb="FF000000"/>
        <rFont val="Dussmann"/>
      </rPr>
      <t>Sojaoad</t>
    </r>
    <r>
      <rPr>
        <sz val="12"/>
        <color rgb="FF000000"/>
        <rFont val="Dussmann"/>
      </rPr>
      <t>, porgand, toiduõli, peakapsas valge, mugulsibul, tomat, tomatipüree,  vesi, söögisool, pipar</t>
    </r>
  </si>
  <si>
    <t>Kapsa-porrusalat</t>
  </si>
  <si>
    <t>Porru, valge peakapsas</t>
  </si>
  <si>
    <t>Porgand, mais, punane uba</t>
  </si>
  <si>
    <t>Porgandi-kapsasalat</t>
  </si>
  <si>
    <t>Porgand, kapsas, toiduõli</t>
  </si>
  <si>
    <t>Punane kapsas, roheline hernes, mais</t>
  </si>
  <si>
    <t>Punane uba, porgand, marin kurk</t>
  </si>
  <si>
    <t>Punane uba, porgand, marinneeritud kurk</t>
  </si>
  <si>
    <r>
      <rPr>
        <sz val="12"/>
        <color theme="1"/>
        <rFont val="Dussmann"/>
      </rPr>
      <t>Kapsa</t>
    </r>
    <r>
      <rPr>
        <sz val="12"/>
        <color indexed="8"/>
        <rFont val="Dussmann"/>
      </rPr>
      <t>-ürdisalat</t>
    </r>
  </si>
  <si>
    <r>
      <t>Läätsed, kartul, porgand, mugulsibul, juurseller, pastinaak,</t>
    </r>
    <r>
      <rPr>
        <b/>
        <sz val="12"/>
        <rFont val="Dussmann"/>
      </rPr>
      <t xml:space="preserve"> toidukoor</t>
    </r>
    <r>
      <rPr>
        <sz val="12"/>
        <rFont val="Dussmann"/>
      </rPr>
      <t>, vesi, söögisool, must pipar</t>
    </r>
  </si>
  <si>
    <r>
      <t xml:space="preserve">Kikerhernes, porgand, mugulsibul, küüslauk, 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toiduõli, jahvatatud paprika, petersell, sidrunimahl, söögisool</t>
    </r>
  </si>
  <si>
    <r>
      <t xml:space="preserve">Õunamahl, õunaäädikas, toiduõli, sidrunimahl, </t>
    </r>
    <r>
      <rPr>
        <b/>
        <sz val="12"/>
        <rFont val="Dussmann"/>
      </rPr>
      <t>sinepipulber</t>
    </r>
    <r>
      <rPr>
        <sz val="12"/>
        <rFont val="Dussmann"/>
      </rPr>
      <t>, söögisool, must pipar, petersell</t>
    </r>
  </si>
  <si>
    <r>
      <t>Kõrvitsaseemned, päevalilleseemned,</t>
    </r>
    <r>
      <rPr>
        <b/>
        <sz val="12"/>
        <rFont val="Dussmann"/>
      </rPr>
      <t xml:space="preserve"> seesamiseemned</t>
    </r>
  </si>
  <si>
    <r>
      <t xml:space="preserve">Sealiha, herned, </t>
    </r>
    <r>
      <rPr>
        <b/>
        <sz val="12"/>
        <color rgb="FF000000"/>
        <rFont val="Dussmann"/>
      </rPr>
      <t>odrakruup</t>
    </r>
    <r>
      <rPr>
        <sz val="12"/>
        <color indexed="8"/>
        <rFont val="Dussmann"/>
      </rPr>
      <t xml:space="preserve">, mugulsibul, porgand, toiduõli, loorber, </t>
    </r>
    <r>
      <rPr>
        <b/>
        <sz val="12"/>
        <color rgb="FF000000"/>
        <rFont val="Dussmann"/>
      </rPr>
      <t>sinep</t>
    </r>
    <r>
      <rPr>
        <sz val="12"/>
        <color indexed="8"/>
        <rFont val="Dussmann"/>
      </rPr>
      <t xml:space="preserve">, söögisool, petersell, vesi </t>
    </r>
  </si>
  <si>
    <r>
      <t xml:space="preserve">Herned, </t>
    </r>
    <r>
      <rPr>
        <b/>
        <sz val="12"/>
        <rFont val="Dussmann"/>
      </rPr>
      <t>odrakruup</t>
    </r>
    <r>
      <rPr>
        <sz val="12"/>
        <rFont val="Dussmann"/>
      </rPr>
      <t xml:space="preserve">, mugulsibul, porgand, loorber, toiduõli, söögisool, </t>
    </r>
    <r>
      <rPr>
        <b/>
        <sz val="12"/>
        <rFont val="Dussmann"/>
      </rPr>
      <t>sinepiseemned</t>
    </r>
    <r>
      <rPr>
        <sz val="12"/>
        <rFont val="Dussmann"/>
      </rPr>
      <t>, petersell, vesi</t>
    </r>
  </si>
  <si>
    <r>
      <t>Rukkileib</t>
    </r>
    <r>
      <rPr>
        <sz val="12"/>
        <color rgb="FF000000"/>
        <rFont val="Dussmann"/>
      </rPr>
      <t xml:space="preserve">, vesi õunamahl 100% naturaalne, suhkur, </t>
    </r>
    <r>
      <rPr>
        <b/>
        <sz val="12"/>
        <color rgb="FF000000"/>
        <rFont val="Dussmann"/>
      </rPr>
      <t>nisumanna</t>
    </r>
    <r>
      <rPr>
        <sz val="12"/>
        <color rgb="FF000000"/>
        <rFont val="Dussmann"/>
      </rPr>
      <t>, p</t>
    </r>
    <r>
      <rPr>
        <b/>
        <sz val="12"/>
        <color rgb="FF000000"/>
        <rFont val="Dussmann"/>
      </rPr>
      <t>iim</t>
    </r>
  </si>
  <si>
    <t>Suvikõrvits, herned, porgand,  paprika, toiduõli, tomat, vesi, mugulsibul, küüslauk, toidukoor</t>
  </si>
  <si>
    <t xml:space="preserve">Seahakklihapada köögiviljadega </t>
  </si>
  <si>
    <t>Seahakkliha, porgand, toiduõli, mugulsibul, tomatipasta, vesi, söögisool, pipar, suvikõrvits, tomat, maisitärklis</t>
  </si>
  <si>
    <t>Seguhakklihakaste  (G, L)</t>
  </si>
  <si>
    <r>
      <t xml:space="preserve">seahakkliha, must pipart, söögisool, valgekaste </t>
    </r>
    <r>
      <rPr>
        <i/>
        <sz val="12"/>
        <color rgb="FF000000"/>
        <rFont val="Dussmann"/>
      </rPr>
      <t>( toiduõli,</t>
    </r>
    <r>
      <rPr>
        <b/>
        <i/>
        <sz val="12"/>
        <color rgb="FF000000"/>
        <rFont val="Dussmann"/>
      </rPr>
      <t xml:space="preserve"> nisujahu</t>
    </r>
    <r>
      <rPr>
        <i/>
        <sz val="12"/>
        <color rgb="FF000000"/>
        <rFont val="Dussmann"/>
      </rPr>
      <t xml:space="preserve">, </t>
    </r>
    <r>
      <rPr>
        <b/>
        <i/>
        <sz val="12"/>
        <color rgb="FF000000"/>
        <rFont val="Dussmann"/>
      </rPr>
      <t>piim</t>
    </r>
    <r>
      <rPr>
        <i/>
        <sz val="12"/>
        <color rgb="FF000000"/>
        <rFont val="Dussmann"/>
      </rPr>
      <t>,</t>
    </r>
    <r>
      <rPr>
        <b/>
        <i/>
        <sz val="12"/>
        <color rgb="FF000000"/>
        <rFont val="Dussmann"/>
      </rPr>
      <t xml:space="preserve"> toidukoor</t>
    </r>
    <r>
      <rPr>
        <i/>
        <sz val="12"/>
        <color rgb="FF000000"/>
        <rFont val="Dussmann"/>
      </rPr>
      <t>)till</t>
    </r>
  </si>
  <si>
    <t>Sealiha koorekastmes (G, L)</t>
  </si>
  <si>
    <t xml:space="preserve">Aedviljasupp  </t>
  </si>
  <si>
    <t>Kartul, porgand, mugulsibul, herned, toiduõli, söögisool, must pipar, till, vesi</t>
  </si>
  <si>
    <t xml:space="preserve">Borš </t>
  </si>
  <si>
    <t>Valge peakapsas, porgand, kartul, tomatipasta, küüslauk, paprika, loorber, sidrunimahl, suhkur, toiduõli, vesi, mugulsibul, peet, söögisool</t>
  </si>
  <si>
    <t>Aedvilja nuudlisupp (G)</t>
  </si>
  <si>
    <t xml:space="preserve">Koorene lõhehakklihasupp(G) </t>
  </si>
  <si>
    <t>Lõhehakkiha , porgand, mugulsibul, kartul, riis, loorber, söögisool, vesi, toidukoor</t>
  </si>
  <si>
    <r>
      <rPr>
        <b/>
        <sz val="12"/>
        <color rgb="FF000000"/>
        <rFont val="Dussmann"/>
      </rPr>
      <t>Piim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vahukoor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kamajahu</t>
    </r>
    <r>
      <rPr>
        <sz val="12"/>
        <color indexed="8"/>
        <rFont val="Dussmann"/>
      </rPr>
      <t xml:space="preserve"> (</t>
    </r>
    <r>
      <rPr>
        <b/>
        <sz val="12"/>
        <color rgb="FF000000"/>
        <rFont val="Dussmann"/>
      </rPr>
      <t>nisu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rukkis</t>
    </r>
    <r>
      <rPr>
        <sz val="12"/>
        <color indexed="8"/>
        <rFont val="Dussmann"/>
      </rPr>
      <t xml:space="preserve">, </t>
    </r>
    <r>
      <rPr>
        <b/>
        <sz val="12"/>
        <color rgb="FF000000"/>
        <rFont val="Dussmann"/>
      </rPr>
      <t>oder</t>
    </r>
    <r>
      <rPr>
        <sz val="12"/>
        <color indexed="8"/>
        <rFont val="Dussmann"/>
      </rPr>
      <t xml:space="preserve">, hernes), suhkur, vanillisukur, marjapüree  </t>
    </r>
  </si>
  <si>
    <t>Peet, mais , hernes</t>
  </si>
  <si>
    <t>Kapsasalat pohladega</t>
  </si>
  <si>
    <t>kapsas, pohlad</t>
  </si>
  <si>
    <t>Kapsasalat rukolaga</t>
  </si>
  <si>
    <t>kapsas, rukola</t>
  </si>
  <si>
    <t>Porgand, hernes, porrulauk</t>
  </si>
  <si>
    <t>Hiina kapsasalat ürtidega</t>
  </si>
  <si>
    <t>Hiina kapsas, ürdisegud, toiduõli</t>
  </si>
  <si>
    <t>Mais, porgand, marineeritud kurk</t>
  </si>
  <si>
    <t>tk</t>
  </si>
  <si>
    <t>Meekook (G)</t>
  </si>
  <si>
    <t>Piparkoogid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</si>
</sst>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28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b/>
      <sz val="24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indexed="8"/>
      <name val="Dussmann"/>
    </font>
    <font>
      <sz val="12"/>
      <name val="Dussmann"/>
    </font>
    <font>
      <b/>
      <sz val="12"/>
      <name val="Dussmann"/>
    </font>
    <font>
      <i/>
      <sz val="12"/>
      <color rgb="FF000000"/>
      <name val="Dussmann"/>
    </font>
    <font>
      <sz val="12"/>
      <color indexed="8"/>
      <name val="Dussmann"/>
    </font>
    <font>
      <sz val="11"/>
      <color theme="1"/>
      <name val="Dussmann"/>
      <family val="2"/>
      <charset val="186"/>
    </font>
    <font>
      <b/>
      <sz val="12"/>
      <color indexed="8"/>
      <name val="Dussmann"/>
    </font>
    <font>
      <b/>
      <sz val="12"/>
      <color theme="1"/>
      <name val="Dussmann"/>
    </font>
    <font>
      <b/>
      <i/>
      <sz val="12"/>
      <color rgb="FF000000"/>
      <name val="Dussmann"/>
    </font>
    <font>
      <sz val="11"/>
      <color theme="1"/>
      <name val="Dussmann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3" borderId="0" xfId="0" applyFont="1" applyFill="1"/>
    <xf numFmtId="0" fontId="4" fillId="3" borderId="0" xfId="0" applyFont="1" applyFill="1"/>
    <xf numFmtId="0" fontId="3" fillId="3" borderId="0" xfId="0" applyFont="1" applyFill="1"/>
    <xf numFmtId="49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2" fontId="9" fillId="3" borderId="0" xfId="0" applyNumberFormat="1" applyFont="1" applyFill="1" applyAlignment="1">
      <alignment wrapText="1"/>
    </xf>
    <xf numFmtId="164" fontId="11" fillId="4" borderId="9" xfId="0" applyNumberFormat="1" applyFont="1" applyFill="1" applyBorder="1" applyAlignment="1">
      <alignment horizontal="right"/>
    </xf>
    <xf numFmtId="0" fontId="5" fillId="0" borderId="1" xfId="0" applyFont="1" applyBorder="1"/>
    <xf numFmtId="164" fontId="11" fillId="4" borderId="2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64" fontId="11" fillId="4" borderId="17" xfId="0" applyNumberFormat="1" applyFont="1" applyFill="1" applyBorder="1" applyAlignment="1">
      <alignment horizontal="right"/>
    </xf>
    <xf numFmtId="164" fontId="11" fillId="4" borderId="5" xfId="0" applyNumberFormat="1" applyFont="1" applyFill="1" applyBorder="1" applyAlignment="1">
      <alignment horizontal="right"/>
    </xf>
    <xf numFmtId="2" fontId="11" fillId="3" borderId="0" xfId="0" applyNumberFormat="1" applyFont="1" applyFill="1" applyAlignment="1">
      <alignment horizontal="right" wrapText="1"/>
    </xf>
    <xf numFmtId="49" fontId="11" fillId="3" borderId="0" xfId="0" applyNumberFormat="1" applyFont="1" applyFill="1" applyAlignment="1">
      <alignment horizontal="right" wrapText="1"/>
    </xf>
    <xf numFmtId="49" fontId="9" fillId="3" borderId="13" xfId="0" applyNumberFormat="1" applyFont="1" applyFill="1" applyBorder="1" applyAlignment="1">
      <alignment wrapText="1"/>
    </xf>
    <xf numFmtId="0" fontId="4" fillId="0" borderId="15" xfId="0" applyFont="1" applyBorder="1"/>
    <xf numFmtId="2" fontId="11" fillId="3" borderId="1" xfId="0" applyNumberFormat="1" applyFont="1" applyFill="1" applyBorder="1" applyAlignment="1">
      <alignment horizontal="right" wrapText="1"/>
    </xf>
    <xf numFmtId="2" fontId="11" fillId="3" borderId="13" xfId="0" applyNumberFormat="1" applyFont="1" applyFill="1" applyBorder="1" applyAlignment="1">
      <alignment horizontal="right" wrapText="1"/>
    </xf>
    <xf numFmtId="2" fontId="11" fillId="3" borderId="15" xfId="0" applyNumberFormat="1" applyFont="1" applyFill="1" applyBorder="1" applyAlignment="1">
      <alignment horizontal="right" wrapText="1"/>
    </xf>
    <xf numFmtId="0" fontId="3" fillId="0" borderId="11" xfId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3" borderId="1" xfId="0" applyFont="1" applyFill="1" applyBorder="1"/>
    <xf numFmtId="0" fontId="16" fillId="0" borderId="2" xfId="0" applyFont="1" applyBorder="1" applyAlignment="1">
      <alignment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wrapText="1"/>
    </xf>
    <xf numFmtId="165" fontId="9" fillId="3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18" fillId="0" borderId="0" xfId="0" applyNumberFormat="1" applyFont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165" fontId="9" fillId="3" borderId="19" xfId="0" applyNumberFormat="1" applyFont="1" applyFill="1" applyBorder="1" applyAlignment="1">
      <alignment horizontal="right" vertical="center" wrapText="1"/>
    </xf>
    <xf numFmtId="0" fontId="3" fillId="0" borderId="14" xfId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2" fillId="0" borderId="2" xfId="0" applyFont="1" applyBorder="1" applyAlignment="1">
      <alignment vertical="center" wrapText="1"/>
    </xf>
    <xf numFmtId="0" fontId="22" fillId="3" borderId="2" xfId="0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vertical="center" wrapText="1"/>
    </xf>
    <xf numFmtId="0" fontId="16" fillId="3" borderId="19" xfId="0" applyFont="1" applyFill="1" applyBorder="1" applyAlignment="1">
      <alignment vertical="center" wrapText="1"/>
    </xf>
    <xf numFmtId="2" fontId="9" fillId="0" borderId="19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/>
    </xf>
    <xf numFmtId="49" fontId="22" fillId="3" borderId="26" xfId="0" applyNumberFormat="1" applyFont="1" applyFill="1" applyBorder="1" applyAlignment="1">
      <alignment horizontal="left" vertical="center" wrapText="1"/>
    </xf>
    <xf numFmtId="0" fontId="19" fillId="7" borderId="23" xfId="0" applyFont="1" applyFill="1" applyBorder="1" applyAlignment="1">
      <alignment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2" fillId="0" borderId="23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/>
    </xf>
    <xf numFmtId="49" fontId="22" fillId="0" borderId="26" xfId="0" applyNumberFormat="1" applyFont="1" applyBorder="1" applyAlignment="1">
      <alignment vertical="center" wrapText="1"/>
    </xf>
    <xf numFmtId="49" fontId="22" fillId="0" borderId="6" xfId="0" applyNumberFormat="1" applyFont="1" applyBorder="1" applyAlignment="1">
      <alignment vertical="center" wrapText="1"/>
    </xf>
    <xf numFmtId="49" fontId="22" fillId="0" borderId="23" xfId="0" applyNumberFormat="1" applyFont="1" applyBorder="1" applyAlignment="1">
      <alignment vertical="center" wrapText="1"/>
    </xf>
    <xf numFmtId="49" fontId="19" fillId="3" borderId="26" xfId="0" applyNumberFormat="1" applyFont="1" applyFill="1" applyBorder="1" applyAlignment="1">
      <alignment vertical="center" wrapText="1"/>
    </xf>
    <xf numFmtId="0" fontId="22" fillId="3" borderId="26" xfId="0" applyFont="1" applyFill="1" applyBorder="1" applyAlignment="1">
      <alignment horizontal="left" vertical="center" wrapText="1"/>
    </xf>
    <xf numFmtId="0" fontId="22" fillId="3" borderId="23" xfId="0" applyFont="1" applyFill="1" applyBorder="1" applyAlignment="1">
      <alignment horizontal="left" vertical="center" wrapText="1"/>
    </xf>
    <xf numFmtId="49" fontId="24" fillId="0" borderId="6" xfId="0" applyNumberFormat="1" applyFont="1" applyBorder="1" applyAlignment="1">
      <alignment vertical="center" wrapText="1"/>
    </xf>
    <xf numFmtId="49" fontId="22" fillId="0" borderId="26" xfId="0" applyNumberFormat="1" applyFont="1" applyBorder="1" applyAlignment="1">
      <alignment horizontal="left" vertical="center" wrapText="1"/>
    </xf>
    <xf numFmtId="49" fontId="19" fillId="0" borderId="23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49" fontId="22" fillId="0" borderId="24" xfId="0" applyNumberFormat="1" applyFont="1" applyBorder="1" applyAlignment="1">
      <alignment horizontal="left" vertical="center" wrapText="1"/>
    </xf>
    <xf numFmtId="0" fontId="15" fillId="3" borderId="19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/>
    </xf>
    <xf numFmtId="0" fontId="22" fillId="3" borderId="19" xfId="0" applyFont="1" applyFill="1" applyBorder="1" applyAlignment="1">
      <alignment horizontal="left" vertical="center" wrapText="1"/>
    </xf>
    <xf numFmtId="165" fontId="22" fillId="3" borderId="19" xfId="0" applyNumberFormat="1" applyFont="1" applyFill="1" applyBorder="1" applyAlignment="1">
      <alignment horizontal="right" vertical="center" wrapText="1"/>
    </xf>
    <xf numFmtId="49" fontId="22" fillId="0" borderId="19" xfId="0" applyNumberFormat="1" applyFont="1" applyBorder="1" applyAlignment="1">
      <alignment horizontal="right" vertical="center" wrapText="1"/>
    </xf>
    <xf numFmtId="49" fontId="19" fillId="3" borderId="19" xfId="0" applyNumberFormat="1" applyFont="1" applyFill="1" applyBorder="1" applyAlignment="1">
      <alignment horizontal="left" vertical="center" wrapText="1"/>
    </xf>
    <xf numFmtId="165" fontId="22" fillId="0" borderId="19" xfId="0" applyNumberFormat="1" applyFont="1" applyBorder="1" applyAlignment="1">
      <alignment horizontal="right" vertical="center" wrapText="1"/>
    </xf>
    <xf numFmtId="49" fontId="22" fillId="0" borderId="19" xfId="0" applyNumberFormat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2" fontId="22" fillId="0" borderId="19" xfId="0" applyNumberFormat="1" applyFont="1" applyBorder="1" applyAlignment="1">
      <alignment horizontal="right" vertical="center" wrapText="1"/>
    </xf>
    <xf numFmtId="49" fontId="22" fillId="0" borderId="19" xfId="0" applyNumberFormat="1" applyFont="1" applyBorder="1" applyAlignment="1">
      <alignment vertical="center" wrapText="1"/>
    </xf>
    <xf numFmtId="49" fontId="19" fillId="0" borderId="19" xfId="0" applyNumberFormat="1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 wrapText="1"/>
    </xf>
    <xf numFmtId="49" fontId="19" fillId="3" borderId="19" xfId="0" applyNumberFormat="1" applyFont="1" applyFill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65" fontId="24" fillId="3" borderId="2" xfId="0" applyNumberFormat="1" applyFont="1" applyFill="1" applyBorder="1" applyAlignment="1">
      <alignment horizontal="right" vertical="center" wrapText="1"/>
    </xf>
    <xf numFmtId="0" fontId="25" fillId="2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19" xfId="0" applyFont="1" applyFill="1" applyBorder="1" applyAlignment="1">
      <alignment horizontal="left" vertical="center" wrapText="1"/>
    </xf>
    <xf numFmtId="49" fontId="22" fillId="0" borderId="21" xfId="0" applyNumberFormat="1" applyFont="1" applyBorder="1" applyAlignment="1">
      <alignment horizontal="left" vertical="center" wrapText="1"/>
    </xf>
    <xf numFmtId="49" fontId="22" fillId="3" borderId="21" xfId="0" applyNumberFormat="1" applyFont="1" applyFill="1" applyBorder="1" applyAlignment="1">
      <alignment vertical="center" wrapText="1"/>
    </xf>
    <xf numFmtId="165" fontId="22" fillId="3" borderId="2" xfId="0" applyNumberFormat="1" applyFont="1" applyFill="1" applyBorder="1" applyAlignment="1">
      <alignment horizontal="right" vertical="center" wrapText="1"/>
    </xf>
    <xf numFmtId="43" fontId="22" fillId="3" borderId="2" xfId="5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49" fontId="19" fillId="3" borderId="21" xfId="0" applyNumberFormat="1" applyFont="1" applyFill="1" applyBorder="1" applyAlignment="1">
      <alignment horizontal="left" vertical="center" wrapText="1"/>
    </xf>
    <xf numFmtId="165" fontId="22" fillId="0" borderId="2" xfId="0" applyNumberFormat="1" applyFont="1" applyBorder="1" applyAlignment="1">
      <alignment horizontal="right" vertical="center" wrapText="1"/>
    </xf>
    <xf numFmtId="2" fontId="22" fillId="0" borderId="2" xfId="0" applyNumberFormat="1" applyFont="1" applyBorder="1" applyAlignment="1">
      <alignment horizontal="right" vertical="center" wrapText="1"/>
    </xf>
    <xf numFmtId="49" fontId="22" fillId="0" borderId="21" xfId="0" applyNumberFormat="1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49" fontId="19" fillId="3" borderId="21" xfId="0" applyNumberFormat="1" applyFont="1" applyFill="1" applyBorder="1" applyAlignment="1">
      <alignment vertical="center" wrapText="1"/>
    </xf>
    <xf numFmtId="0" fontId="22" fillId="3" borderId="2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/>
    </xf>
    <xf numFmtId="49" fontId="22" fillId="0" borderId="2" xfId="0" applyNumberFormat="1" applyFont="1" applyBorder="1" applyAlignment="1">
      <alignment wrapText="1"/>
    </xf>
    <xf numFmtId="0" fontId="15" fillId="0" borderId="19" xfId="0" applyFont="1" applyBorder="1" applyAlignment="1">
      <alignment horizontal="right" vertical="center"/>
    </xf>
    <xf numFmtId="49" fontId="19" fillId="0" borderId="6" xfId="0" applyNumberFormat="1" applyFont="1" applyBorder="1" applyAlignment="1">
      <alignment vertical="center" wrapText="1"/>
    </xf>
    <xf numFmtId="49" fontId="19" fillId="0" borderId="21" xfId="0" applyNumberFormat="1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2" fontId="22" fillId="3" borderId="2" xfId="0" applyNumberFormat="1" applyFont="1" applyFill="1" applyBorder="1" applyAlignment="1">
      <alignment horizontal="right" vertical="center" wrapText="1"/>
    </xf>
    <xf numFmtId="2" fontId="19" fillId="3" borderId="3" xfId="0" applyNumberFormat="1" applyFont="1" applyFill="1" applyBorder="1" applyAlignment="1">
      <alignment wrapText="1"/>
    </xf>
    <xf numFmtId="2" fontId="20" fillId="3" borderId="2" xfId="0" applyNumberFormat="1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5" fillId="3" borderId="2" xfId="0" applyFont="1" applyFill="1" applyBorder="1" applyAlignment="1">
      <alignment vertical="center"/>
    </xf>
    <xf numFmtId="49" fontId="19" fillId="0" borderId="18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3" borderId="2" xfId="0" applyNumberFormat="1" applyFont="1" applyFill="1" applyBorder="1" applyAlignment="1">
      <alignment vertical="center" wrapText="1"/>
    </xf>
    <xf numFmtId="49" fontId="19" fillId="0" borderId="2" xfId="0" applyNumberFormat="1" applyFont="1" applyBorder="1" applyAlignment="1">
      <alignment wrapText="1"/>
    </xf>
    <xf numFmtId="0" fontId="22" fillId="0" borderId="2" xfId="0" applyFont="1" applyBorder="1" applyAlignment="1">
      <alignment horizontal="left" wrapText="1"/>
    </xf>
    <xf numFmtId="49" fontId="22" fillId="3" borderId="2" xfId="0" applyNumberFormat="1" applyFont="1" applyFill="1" applyBorder="1" applyAlignment="1">
      <alignment wrapText="1"/>
    </xf>
    <xf numFmtId="0" fontId="19" fillId="0" borderId="2" xfId="0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wrapText="1"/>
    </xf>
    <xf numFmtId="49" fontId="22" fillId="0" borderId="2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left" wrapText="1"/>
    </xf>
    <xf numFmtId="0" fontId="15" fillId="0" borderId="2" xfId="0" applyFont="1" applyBorder="1" applyAlignment="1">
      <alignment vertical="center"/>
    </xf>
    <xf numFmtId="0" fontId="19" fillId="3" borderId="2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vertical="center"/>
    </xf>
    <xf numFmtId="0" fontId="16" fillId="7" borderId="19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  <xf numFmtId="49" fontId="22" fillId="3" borderId="19" xfId="0" applyNumberFormat="1" applyFont="1" applyFill="1" applyBorder="1" applyAlignment="1">
      <alignment wrapText="1"/>
    </xf>
    <xf numFmtId="2" fontId="22" fillId="3" borderId="19" xfId="0" applyNumberFormat="1" applyFont="1" applyFill="1" applyBorder="1" applyAlignment="1">
      <alignment horizontal="right" vertical="center" wrapText="1"/>
    </xf>
    <xf numFmtId="0" fontId="19" fillId="7" borderId="19" xfId="0" applyFont="1" applyFill="1" applyBorder="1" applyAlignment="1">
      <alignment vertical="center"/>
    </xf>
    <xf numFmtId="0" fontId="22" fillId="3" borderId="19" xfId="0" applyFont="1" applyFill="1" applyBorder="1" applyAlignment="1">
      <alignment horizontal="right" vertical="center" wrapText="1"/>
    </xf>
    <xf numFmtId="0" fontId="19" fillId="7" borderId="19" xfId="0" applyFont="1" applyFill="1" applyBorder="1" applyAlignment="1">
      <alignment vertical="center" wrapText="1"/>
    </xf>
    <xf numFmtId="49" fontId="22" fillId="0" borderId="19" xfId="0" applyNumberFormat="1" applyFont="1" applyBorder="1" applyAlignment="1">
      <alignment wrapText="1"/>
    </xf>
    <xf numFmtId="49" fontId="24" fillId="0" borderId="19" xfId="0" applyNumberFormat="1" applyFont="1" applyBorder="1" applyAlignment="1">
      <alignment wrapText="1"/>
    </xf>
    <xf numFmtId="165" fontId="24" fillId="3" borderId="19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16" fillId="0" borderId="5" xfId="0" applyFont="1" applyBorder="1" applyAlignment="1">
      <alignment horizontal="left" vertical="center" wrapText="1"/>
    </xf>
    <xf numFmtId="0" fontId="15" fillId="0" borderId="2" xfId="0" applyFont="1" applyBorder="1"/>
    <xf numFmtId="49" fontId="22" fillId="3" borderId="2" xfId="0" applyNumberFormat="1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2" fontId="20" fillId="3" borderId="2" xfId="0" applyNumberFormat="1" applyFont="1" applyFill="1" applyBorder="1" applyAlignment="1">
      <alignment horizontal="right" vertical="center" wrapText="1"/>
    </xf>
    <xf numFmtId="0" fontId="19" fillId="8" borderId="2" xfId="0" applyFont="1" applyFill="1" applyBorder="1"/>
    <xf numFmtId="0" fontId="15" fillId="3" borderId="2" xfId="0" applyFont="1" applyFill="1" applyBorder="1"/>
    <xf numFmtId="0" fontId="17" fillId="0" borderId="5" xfId="0" applyFont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right" wrapText="1"/>
    </xf>
    <xf numFmtId="2" fontId="20" fillId="3" borderId="2" xfId="0" applyNumberFormat="1" applyFont="1" applyFill="1" applyBorder="1" applyAlignment="1">
      <alignment horizontal="right" wrapText="1"/>
    </xf>
    <xf numFmtId="49" fontId="22" fillId="0" borderId="12" xfId="0" applyNumberFormat="1" applyFont="1" applyBorder="1" applyAlignment="1">
      <alignment horizontal="right" vertical="center" wrapText="1"/>
    </xf>
    <xf numFmtId="49" fontId="22" fillId="3" borderId="1" xfId="6" applyNumberFormat="1" applyFont="1" applyFill="1" applyBorder="1" applyAlignment="1">
      <alignment vertical="center" wrapText="1"/>
    </xf>
    <xf numFmtId="49" fontId="17" fillId="3" borderId="19" xfId="6" applyNumberFormat="1" applyFont="1" applyFill="1" applyBorder="1" applyAlignment="1">
      <alignment horizontal="left" vertical="center" wrapText="1"/>
    </xf>
    <xf numFmtId="2" fontId="22" fillId="3" borderId="7" xfId="0" applyNumberFormat="1" applyFont="1" applyFill="1" applyBorder="1" applyAlignment="1">
      <alignment vertical="center" wrapText="1"/>
    </xf>
    <xf numFmtId="49" fontId="22" fillId="0" borderId="14" xfId="0" applyNumberFormat="1" applyFont="1" applyBorder="1" applyAlignment="1">
      <alignment horizontal="right" vertical="center" wrapText="1"/>
    </xf>
    <xf numFmtId="49" fontId="22" fillId="3" borderId="22" xfId="6" applyNumberFormat="1" applyFont="1" applyFill="1" applyBorder="1" applyAlignment="1">
      <alignment vertical="center" wrapText="1"/>
    </xf>
    <xf numFmtId="49" fontId="22" fillId="3" borderId="19" xfId="6" applyNumberFormat="1" applyFont="1" applyFill="1" applyBorder="1" applyAlignment="1">
      <alignment vertical="center" wrapText="1"/>
    </xf>
    <xf numFmtId="2" fontId="22" fillId="3" borderId="19" xfId="0" applyNumberFormat="1" applyFont="1" applyFill="1" applyBorder="1" applyAlignment="1">
      <alignment vertical="center" wrapText="1"/>
    </xf>
    <xf numFmtId="49" fontId="22" fillId="3" borderId="24" xfId="6" applyNumberFormat="1" applyFont="1" applyFill="1" applyBorder="1" applyAlignment="1">
      <alignment vertical="center" wrapText="1"/>
    </xf>
    <xf numFmtId="49" fontId="22" fillId="0" borderId="23" xfId="6" applyNumberFormat="1" applyFont="1" applyBorder="1" applyAlignment="1">
      <alignment horizontal="left" vertical="center" wrapText="1"/>
    </xf>
    <xf numFmtId="2" fontId="22" fillId="3" borderId="23" xfId="0" applyNumberFormat="1" applyFont="1" applyFill="1" applyBorder="1" applyAlignment="1">
      <alignment vertical="center" wrapText="1"/>
    </xf>
    <xf numFmtId="165" fontId="22" fillId="3" borderId="23" xfId="0" applyNumberFormat="1" applyFont="1" applyFill="1" applyBorder="1" applyAlignment="1">
      <alignment horizontal="right" vertical="center" wrapText="1"/>
    </xf>
    <xf numFmtId="49" fontId="22" fillId="0" borderId="24" xfId="6" applyNumberFormat="1" applyFont="1" applyBorder="1" applyAlignment="1">
      <alignment horizontal="left" vertical="center" wrapText="1"/>
    </xf>
    <xf numFmtId="49" fontId="22" fillId="3" borderId="23" xfId="6" applyNumberFormat="1" applyFont="1" applyFill="1" applyBorder="1" applyAlignment="1">
      <alignment vertical="center" wrapText="1"/>
    </xf>
    <xf numFmtId="49" fontId="19" fillId="3" borderId="23" xfId="6" applyNumberFormat="1" applyFont="1" applyFill="1" applyBorder="1" applyAlignment="1">
      <alignment vertical="center" wrapText="1"/>
    </xf>
    <xf numFmtId="49" fontId="22" fillId="3" borderId="25" xfId="6" applyNumberFormat="1" applyFont="1" applyFill="1" applyBorder="1" applyAlignment="1">
      <alignment vertical="center" wrapText="1"/>
    </xf>
    <xf numFmtId="2" fontId="22" fillId="3" borderId="23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wrapText="1"/>
    </xf>
    <xf numFmtId="0" fontId="15" fillId="3" borderId="2" xfId="0" applyFont="1" applyFill="1" applyBorder="1" applyAlignment="1">
      <alignment vertical="top"/>
    </xf>
    <xf numFmtId="0" fontId="16" fillId="7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2" fontId="22" fillId="0" borderId="2" xfId="0" applyNumberFormat="1" applyFont="1" applyBorder="1" applyAlignment="1">
      <alignment wrapText="1"/>
    </xf>
    <xf numFmtId="2" fontId="24" fillId="0" borderId="2" xfId="0" applyNumberFormat="1" applyFont="1" applyBorder="1" applyAlignment="1">
      <alignment wrapText="1"/>
    </xf>
    <xf numFmtId="2" fontId="20" fillId="3" borderId="3" xfId="0" applyNumberFormat="1" applyFont="1" applyFill="1" applyBorder="1" applyAlignment="1">
      <alignment wrapText="1"/>
    </xf>
    <xf numFmtId="0" fontId="27" fillId="0" borderId="0" xfId="0" applyFont="1"/>
    <xf numFmtId="0" fontId="3" fillId="0" borderId="13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3" borderId="0" xfId="0" applyFont="1" applyFill="1" applyAlignment="1">
      <alignment horizontal="left"/>
    </xf>
    <xf numFmtId="2" fontId="11" fillId="3" borderId="10" xfId="0" applyNumberFormat="1" applyFont="1" applyFill="1" applyBorder="1" applyAlignment="1">
      <alignment horizontal="right" wrapText="1"/>
    </xf>
    <xf numFmtId="2" fontId="11" fillId="3" borderId="11" xfId="0" applyNumberFormat="1" applyFont="1" applyFill="1" applyBorder="1" applyAlignment="1">
      <alignment horizontal="right" wrapText="1"/>
    </xf>
    <xf numFmtId="2" fontId="11" fillId="3" borderId="12" xfId="0" applyNumberFormat="1" applyFont="1" applyFill="1" applyBorder="1" applyAlignment="1">
      <alignment horizontal="right" wrapText="1"/>
    </xf>
    <xf numFmtId="2" fontId="11" fillId="3" borderId="0" xfId="0" applyNumberFormat="1" applyFont="1" applyFill="1" applyAlignment="1">
      <alignment horizontal="right" wrapText="1"/>
    </xf>
    <xf numFmtId="2" fontId="11" fillId="3" borderId="14" xfId="0" applyNumberFormat="1" applyFont="1" applyFill="1" applyBorder="1" applyAlignment="1">
      <alignment horizontal="right" wrapText="1"/>
    </xf>
    <xf numFmtId="49" fontId="20" fillId="3" borderId="27" xfId="0" applyNumberFormat="1" applyFont="1" applyFill="1" applyBorder="1" applyAlignment="1">
      <alignment horizontal="right" vertical="center" wrapText="1"/>
    </xf>
    <xf numFmtId="49" fontId="20" fillId="3" borderId="24" xfId="0" applyNumberFormat="1" applyFont="1" applyFill="1" applyBorder="1" applyAlignment="1">
      <alignment horizontal="right" vertical="center" wrapText="1"/>
    </xf>
    <xf numFmtId="49" fontId="20" fillId="3" borderId="26" xfId="0" applyNumberFormat="1" applyFont="1" applyFill="1" applyBorder="1" applyAlignment="1">
      <alignment horizontal="right" vertical="center" wrapText="1"/>
    </xf>
    <xf numFmtId="49" fontId="20" fillId="3" borderId="27" xfId="0" applyNumberFormat="1" applyFont="1" applyFill="1" applyBorder="1" applyAlignment="1">
      <alignment horizontal="right" wrapText="1"/>
    </xf>
    <xf numFmtId="49" fontId="20" fillId="3" borderId="24" xfId="0" applyNumberFormat="1" applyFont="1" applyFill="1" applyBorder="1" applyAlignment="1">
      <alignment horizontal="right" wrapText="1"/>
    </xf>
    <xf numFmtId="49" fontId="20" fillId="3" borderId="26" xfId="0" applyNumberFormat="1" applyFont="1" applyFill="1" applyBorder="1" applyAlignment="1">
      <alignment horizontal="right" wrapText="1"/>
    </xf>
    <xf numFmtId="0" fontId="7" fillId="6" borderId="6" xfId="1" applyFont="1" applyFill="1" applyBorder="1" applyAlignment="1">
      <alignment horizontal="left" vertical="center"/>
    </xf>
    <xf numFmtId="0" fontId="7" fillId="6" borderId="3" xfId="1" applyFont="1" applyFill="1" applyBorder="1" applyAlignment="1">
      <alignment horizontal="left" vertical="center"/>
    </xf>
    <xf numFmtId="2" fontId="11" fillId="3" borderId="1" xfId="0" applyNumberFormat="1" applyFont="1" applyFill="1" applyBorder="1" applyAlignment="1">
      <alignment horizontal="right" wrapText="1"/>
    </xf>
    <xf numFmtId="2" fontId="11" fillId="3" borderId="16" xfId="0" applyNumberFormat="1" applyFont="1" applyFill="1" applyBorder="1" applyAlignment="1">
      <alignment horizontal="right" wrapText="1"/>
    </xf>
    <xf numFmtId="0" fontId="7" fillId="2" borderId="2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20" fillId="3" borderId="4" xfId="0" applyNumberFormat="1" applyFont="1" applyFill="1" applyBorder="1" applyAlignment="1">
      <alignment horizontal="right" vertical="center" wrapText="1"/>
    </xf>
    <xf numFmtId="49" fontId="20" fillId="3" borderId="8" xfId="0" applyNumberFormat="1" applyFont="1" applyFill="1" applyBorder="1" applyAlignment="1">
      <alignment horizontal="right" vertical="center" wrapText="1"/>
    </xf>
    <xf numFmtId="49" fontId="20" fillId="3" borderId="5" xfId="0" applyNumberFormat="1" applyFont="1" applyFill="1" applyBorder="1" applyAlignment="1">
      <alignment horizontal="right" vertical="center" wrapText="1"/>
    </xf>
    <xf numFmtId="49" fontId="20" fillId="3" borderId="20" xfId="0" applyNumberFormat="1" applyFont="1" applyFill="1" applyBorder="1" applyAlignment="1">
      <alignment horizontal="right" vertical="center" wrapText="1"/>
    </xf>
    <xf numFmtId="49" fontId="20" fillId="3" borderId="22" xfId="0" applyNumberFormat="1" applyFont="1" applyFill="1" applyBorder="1" applyAlignment="1">
      <alignment horizontal="right" vertical="center" wrapText="1"/>
    </xf>
    <xf numFmtId="49" fontId="20" fillId="3" borderId="21" xfId="0" applyNumberFormat="1" applyFont="1" applyFill="1" applyBorder="1" applyAlignment="1">
      <alignment horizontal="right" vertical="center" wrapText="1"/>
    </xf>
    <xf numFmtId="49" fontId="20" fillId="3" borderId="4" xfId="0" applyNumberFormat="1" applyFont="1" applyFill="1" applyBorder="1" applyAlignment="1">
      <alignment horizontal="right" wrapText="1"/>
    </xf>
    <xf numFmtId="49" fontId="20" fillId="3" borderId="8" xfId="0" applyNumberFormat="1" applyFont="1" applyFill="1" applyBorder="1" applyAlignment="1">
      <alignment horizontal="right" wrapText="1"/>
    </xf>
    <xf numFmtId="49" fontId="20" fillId="3" borderId="5" xfId="0" applyNumberFormat="1" applyFont="1" applyFill="1" applyBorder="1" applyAlignment="1">
      <alignment horizontal="right" wrapText="1"/>
    </xf>
    <xf numFmtId="49" fontId="20" fillId="3" borderId="10" xfId="0" applyNumberFormat="1" applyFont="1" applyFill="1" applyBorder="1" applyAlignment="1">
      <alignment horizontal="right" wrapText="1"/>
    </xf>
    <xf numFmtId="49" fontId="20" fillId="3" borderId="11" xfId="0" applyNumberFormat="1" applyFont="1" applyFill="1" applyBorder="1" applyAlignment="1">
      <alignment horizontal="right" wrapText="1"/>
    </xf>
    <xf numFmtId="49" fontId="20" fillId="3" borderId="12" xfId="0" applyNumberFormat="1" applyFont="1" applyFill="1" applyBorder="1" applyAlignment="1">
      <alignment horizontal="right" wrapText="1"/>
    </xf>
    <xf numFmtId="49" fontId="22" fillId="0" borderId="14" xfId="0" applyNumberFormat="1" applyFont="1" applyBorder="1" applyAlignment="1">
      <alignment horizontal="center" vertical="center" wrapText="1"/>
    </xf>
  </cellXfs>
  <cellStyles count="7">
    <cellStyle name="Comma 2" xfId="4" xr:uid="{AA63F2E4-7666-4F28-A928-04E7249AAA48}"/>
    <cellStyle name="Currency 2" xfId="3" xr:uid="{F5F2C77C-317D-4A6E-8379-91B4106E4F78}"/>
    <cellStyle name="Koma" xfId="5" builtinId="3"/>
    <cellStyle name="Normaallaad" xfId="0" builtinId="0"/>
    <cellStyle name="Normaallaad 2" xfId="1" xr:uid="{827BCEA5-FBC6-42D6-BE9E-A7650FEE73FB}"/>
    <cellStyle name="Normaallaad 2 2" xfId="6" xr:uid="{F8596EA9-2AEA-4200-8D61-B55B467703D4}"/>
    <cellStyle name="Normal 2" xfId="2" xr:uid="{0C45AE6B-9D58-4156-BAE8-CEEF84F28A44}"/>
  </cellStyles>
  <dxfs count="0"/>
  <tableStyles count="0" defaultTableStyle="TableStyleMedium2" defaultPivotStyle="PivotStyleLight16"/>
  <colors>
    <mruColors>
      <color rgb="FFF0DFB4"/>
      <color rgb="FFF2ACC8"/>
      <color rgb="FFC3F9AB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pageSetUpPr fitToPage="1"/>
  </sheetPr>
  <dimension ref="A1:W83"/>
  <sheetViews>
    <sheetView tabSelected="1" zoomScale="70" zoomScaleNormal="70" workbookViewId="0">
      <selection activeCell="D1" sqref="D1:D7"/>
    </sheetView>
  </sheetViews>
  <sheetFormatPr defaultColWidth="9.25" defaultRowHeight="15"/>
  <cols>
    <col min="1" max="1" width="15.75" style="2" customWidth="1"/>
    <col min="2" max="2" width="48.75" style="2" customWidth="1"/>
    <col min="3" max="3" width="70.75" style="2" customWidth="1"/>
    <col min="4" max="4" width="18.125" style="2" customWidth="1"/>
    <col min="5" max="5" width="9.875" style="2" customWidth="1"/>
    <col min="6" max="6" width="10" style="2" customWidth="1"/>
    <col min="7" max="7" width="9.375" style="2" customWidth="1"/>
    <col min="8" max="8" width="9.75" style="2" customWidth="1"/>
    <col min="9" max="16384" width="9.25" style="2"/>
  </cols>
  <sheetData>
    <row r="1" spans="1:23" ht="18.95" customHeight="1">
      <c r="A1" s="199" t="e" vm="1">
        <v>#VALUE!</v>
      </c>
      <c r="B1" s="199"/>
      <c r="C1" s="1"/>
      <c r="D1" s="200" t="e" vm="2">
        <v>#VALUE!</v>
      </c>
    </row>
    <row r="2" spans="1:23" ht="18.95" customHeight="1">
      <c r="A2" s="199"/>
      <c r="B2" s="199"/>
      <c r="C2" s="1"/>
      <c r="D2" s="200"/>
    </row>
    <row r="3" spans="1:23" ht="18.95" customHeight="1">
      <c r="A3" s="199"/>
      <c r="B3" s="199"/>
      <c r="C3" s="1"/>
      <c r="D3" s="200"/>
    </row>
    <row r="4" spans="1:23" ht="18.95" customHeight="1">
      <c r="A4" s="199"/>
      <c r="B4" s="199"/>
      <c r="C4" s="1"/>
      <c r="D4" s="200"/>
    </row>
    <row r="5" spans="1:23" ht="18.95" customHeight="1">
      <c r="A5" s="199"/>
      <c r="B5" s="199"/>
      <c r="C5" s="1"/>
      <c r="D5" s="200"/>
    </row>
    <row r="6" spans="1:23" ht="30">
      <c r="A6" s="202" t="s">
        <v>49</v>
      </c>
      <c r="B6" s="202"/>
      <c r="C6" s="3"/>
      <c r="D6" s="200"/>
    </row>
    <row r="7" spans="1:23" ht="30">
      <c r="A7" s="17" t="s">
        <v>120</v>
      </c>
      <c r="B7" s="44" t="s">
        <v>121</v>
      </c>
      <c r="C7" s="3"/>
      <c r="D7" s="201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42.75" customHeight="1">
      <c r="A9" s="125"/>
      <c r="B9" s="126" t="s">
        <v>76</v>
      </c>
      <c r="C9" s="45" t="s">
        <v>75</v>
      </c>
      <c r="D9" s="105">
        <v>140</v>
      </c>
      <c r="E9" s="105">
        <v>93.94</v>
      </c>
      <c r="F9" s="105">
        <v>5.75</v>
      </c>
      <c r="G9" s="105">
        <v>5.35</v>
      </c>
      <c r="H9" s="105">
        <v>4.6900000000000004</v>
      </c>
    </row>
    <row r="10" spans="1:23" ht="42.75" customHeight="1">
      <c r="A10" s="127" t="s">
        <v>8</v>
      </c>
      <c r="B10" s="128" t="s">
        <v>77</v>
      </c>
      <c r="C10" s="47" t="s">
        <v>78</v>
      </c>
      <c r="D10" s="109">
        <v>20</v>
      </c>
      <c r="E10" s="105">
        <v>18.36</v>
      </c>
      <c r="F10" s="105">
        <v>1.34</v>
      </c>
      <c r="G10" s="105">
        <v>0.52</v>
      </c>
      <c r="H10" s="105">
        <v>1.72</v>
      </c>
    </row>
    <row r="11" spans="1:23" ht="18.95" customHeight="1">
      <c r="A11" s="116"/>
      <c r="B11" s="129" t="s">
        <v>18</v>
      </c>
      <c r="C11" s="130" t="s">
        <v>54</v>
      </c>
      <c r="D11" s="110">
        <v>100</v>
      </c>
      <c r="E11" s="105">
        <v>128.75</v>
      </c>
      <c r="F11" s="105">
        <v>28.625</v>
      </c>
      <c r="G11" s="105">
        <v>0.26250000000000001</v>
      </c>
      <c r="H11" s="105">
        <v>2.5</v>
      </c>
    </row>
    <row r="12" spans="1:23" ht="18.95" customHeight="1">
      <c r="A12" s="116"/>
      <c r="B12" s="131" t="s">
        <v>28</v>
      </c>
      <c r="C12" s="132"/>
      <c r="D12" s="110">
        <v>100</v>
      </c>
      <c r="E12" s="105">
        <v>72.5</v>
      </c>
      <c r="F12" s="105">
        <v>15.5</v>
      </c>
      <c r="G12" s="105">
        <v>0.1</v>
      </c>
      <c r="H12" s="105">
        <v>1.9</v>
      </c>
    </row>
    <row r="13" spans="1:23" ht="18.95" customHeight="1">
      <c r="A13" s="116"/>
      <c r="B13" s="124" t="s">
        <v>126</v>
      </c>
      <c r="C13" s="47" t="s">
        <v>127</v>
      </c>
      <c r="D13" s="110">
        <v>100</v>
      </c>
      <c r="E13" s="105">
        <v>48.2</v>
      </c>
      <c r="F13" s="105">
        <v>5.46</v>
      </c>
      <c r="G13" s="105">
        <v>2.17</v>
      </c>
      <c r="H13" s="105">
        <v>0.59</v>
      </c>
    </row>
    <row r="14" spans="1:23" ht="18.95" customHeight="1">
      <c r="A14" s="116"/>
      <c r="B14" s="46" t="s">
        <v>128</v>
      </c>
      <c r="C14" s="46" t="s">
        <v>128</v>
      </c>
      <c r="D14" s="110">
        <v>100</v>
      </c>
      <c r="E14" s="107">
        <v>72.400000000000006</v>
      </c>
      <c r="F14" s="107">
        <v>9.81</v>
      </c>
      <c r="G14" s="107">
        <v>0.45</v>
      </c>
      <c r="H14" s="107">
        <v>4.91</v>
      </c>
    </row>
    <row r="15" spans="1:23" ht="33" customHeight="1">
      <c r="A15" s="116"/>
      <c r="B15" s="58" t="s">
        <v>19</v>
      </c>
      <c r="C15" s="58" t="s">
        <v>95</v>
      </c>
      <c r="D15" s="110">
        <v>5</v>
      </c>
      <c r="E15" s="105">
        <v>35.25</v>
      </c>
      <c r="F15" s="105">
        <v>0.03</v>
      </c>
      <c r="G15" s="105">
        <v>3.96</v>
      </c>
      <c r="H15" s="105">
        <v>0.01</v>
      </c>
      <c r="I15" s="9"/>
      <c r="J15" s="9"/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.95" customHeight="1">
      <c r="A16" s="133"/>
      <c r="B16" s="134" t="s">
        <v>20</v>
      </c>
      <c r="C16" s="135" t="s">
        <v>96</v>
      </c>
      <c r="D16" s="110">
        <v>5</v>
      </c>
      <c r="E16" s="105">
        <v>30.6</v>
      </c>
      <c r="F16" s="105">
        <v>0.08</v>
      </c>
      <c r="G16" s="105">
        <v>2.67</v>
      </c>
      <c r="H16" s="105">
        <v>1.28</v>
      </c>
      <c r="I16" s="9"/>
      <c r="J16" s="9"/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.95" customHeight="1">
      <c r="A17" s="133"/>
      <c r="B17" s="134" t="s">
        <v>22</v>
      </c>
      <c r="C17" s="136"/>
      <c r="D17" s="110">
        <v>50</v>
      </c>
      <c r="E17" s="105">
        <v>115</v>
      </c>
      <c r="F17" s="105">
        <v>25.1</v>
      </c>
      <c r="G17" s="105">
        <v>0.83</v>
      </c>
      <c r="H17" s="105">
        <v>3.94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.95" customHeight="1">
      <c r="A18" s="115" t="s">
        <v>24</v>
      </c>
      <c r="B18" s="137" t="s">
        <v>21</v>
      </c>
      <c r="C18" s="136"/>
      <c r="D18" s="110">
        <v>50</v>
      </c>
      <c r="E18" s="105"/>
      <c r="F18" s="105"/>
      <c r="G18" s="105"/>
      <c r="H18" s="10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8.95" customHeight="1">
      <c r="A19" s="115"/>
      <c r="B19" s="134" t="s">
        <v>31</v>
      </c>
      <c r="C19" s="136"/>
      <c r="D19" s="110">
        <v>100</v>
      </c>
      <c r="E19" s="105">
        <v>18.899999999999999</v>
      </c>
      <c r="F19" s="105">
        <v>2.9</v>
      </c>
      <c r="G19" s="105">
        <v>0.1</v>
      </c>
      <c r="H19" s="105">
        <v>0.8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8" customFormat="1" ht="18.95" customHeight="1">
      <c r="A20" s="208" t="s">
        <v>9</v>
      </c>
      <c r="B20" s="209"/>
      <c r="C20" s="210"/>
      <c r="D20" s="97"/>
      <c r="E20" s="98">
        <f>SUM(E9:E19)</f>
        <v>633.9</v>
      </c>
      <c r="F20" s="98">
        <f>SUM(F9:F19)</f>
        <v>94.594999999999999</v>
      </c>
      <c r="G20" s="98">
        <f>SUM(G9:G19)</f>
        <v>16.412500000000001</v>
      </c>
      <c r="H20" s="98">
        <f>SUM(H9:H19)</f>
        <v>22.340000000000007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50.1" customHeight="1">
      <c r="A21" s="99" t="s">
        <v>10</v>
      </c>
      <c r="B21" s="99" t="s">
        <v>1</v>
      </c>
      <c r="C21" s="99" t="s">
        <v>2</v>
      </c>
      <c r="D21" s="100" t="s">
        <v>3</v>
      </c>
      <c r="E21" s="100" t="s">
        <v>4</v>
      </c>
      <c r="F21" s="100" t="s">
        <v>5</v>
      </c>
      <c r="G21" s="100" t="s">
        <v>6</v>
      </c>
      <c r="H21" s="100" t="s">
        <v>7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33.75" customHeight="1">
      <c r="A22" s="138"/>
      <c r="B22" s="139" t="s">
        <v>55</v>
      </c>
      <c r="C22" s="139" t="s">
        <v>130</v>
      </c>
      <c r="D22" s="105">
        <v>300</v>
      </c>
      <c r="E22" s="105">
        <v>263</v>
      </c>
      <c r="F22" s="105">
        <v>29.4</v>
      </c>
      <c r="G22" s="105">
        <v>10</v>
      </c>
      <c r="H22" s="105">
        <v>9.68</v>
      </c>
      <c r="I22" s="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27" customHeight="1">
      <c r="A23" s="127" t="s">
        <v>8</v>
      </c>
      <c r="B23" s="134" t="s">
        <v>163</v>
      </c>
      <c r="C23" s="139" t="s">
        <v>164</v>
      </c>
      <c r="D23" s="109">
        <v>30</v>
      </c>
      <c r="E23" s="105">
        <v>22.9</v>
      </c>
      <c r="F23" s="105">
        <v>3.14</v>
      </c>
      <c r="G23" s="105">
        <v>0.7</v>
      </c>
      <c r="H23" s="105">
        <v>0.69</v>
      </c>
      <c r="I23" s="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2.25" customHeight="1">
      <c r="A24" s="125"/>
      <c r="B24" s="111" t="s">
        <v>134</v>
      </c>
      <c r="C24" s="89" t="s">
        <v>135</v>
      </c>
      <c r="D24" s="91">
        <v>160</v>
      </c>
      <c r="E24" s="85">
        <v>212.8</v>
      </c>
      <c r="F24" s="85">
        <v>38.72</v>
      </c>
      <c r="G24" s="85">
        <v>4.88</v>
      </c>
      <c r="H24" s="85">
        <v>3.49</v>
      </c>
      <c r="I24" s="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42.75" customHeight="1">
      <c r="A25" s="140"/>
      <c r="B25" s="134" t="s">
        <v>22</v>
      </c>
      <c r="C25" s="136"/>
      <c r="D25" s="110">
        <v>50</v>
      </c>
      <c r="E25" s="105">
        <v>115</v>
      </c>
      <c r="F25" s="105">
        <v>25.1</v>
      </c>
      <c r="G25" s="105">
        <v>0.83</v>
      </c>
      <c r="H25" s="105">
        <v>3.94</v>
      </c>
      <c r="I25" s="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36.75" customHeight="1">
      <c r="A26" s="115" t="s">
        <v>24</v>
      </c>
      <c r="B26" s="134" t="s">
        <v>65</v>
      </c>
      <c r="C26" s="136"/>
      <c r="D26" s="110">
        <v>50</v>
      </c>
      <c r="E26" s="105"/>
      <c r="F26" s="105"/>
      <c r="G26" s="105"/>
      <c r="H26" s="105"/>
      <c r="I26" s="9"/>
    </row>
    <row r="27" spans="1:23" ht="18.95" customHeight="1">
      <c r="A27" s="136"/>
      <c r="B27" s="104" t="s">
        <v>25</v>
      </c>
      <c r="C27" s="96"/>
      <c r="D27" s="91">
        <v>100</v>
      </c>
      <c r="E27" s="85">
        <v>32.4</v>
      </c>
      <c r="F27" s="85">
        <v>5.6</v>
      </c>
      <c r="G27" s="85">
        <v>0.2</v>
      </c>
      <c r="H27" s="85">
        <v>0.6</v>
      </c>
      <c r="L27" s="13"/>
      <c r="M27" s="14"/>
      <c r="N27" s="14"/>
      <c r="O27" s="14"/>
      <c r="P27" s="14"/>
      <c r="Q27" s="14"/>
    </row>
    <row r="28" spans="1:23" s="8" customFormat="1" ht="18.95" customHeight="1">
      <c r="A28" s="208" t="s">
        <v>9</v>
      </c>
      <c r="B28" s="209"/>
      <c r="C28" s="210"/>
      <c r="D28" s="97"/>
      <c r="E28" s="98">
        <f>SUM(E22:E27)</f>
        <v>646.1</v>
      </c>
      <c r="F28" s="98">
        <f>SUM(F22:F27)</f>
        <v>101.95999999999998</v>
      </c>
      <c r="G28" s="98">
        <f>SUM(G22:G27)</f>
        <v>16.609999999999996</v>
      </c>
      <c r="H28" s="98">
        <f>SUM(H22:H27)</f>
        <v>18.400000000000002</v>
      </c>
      <c r="O28" s="12"/>
      <c r="P28" s="12"/>
      <c r="Q28" s="12"/>
      <c r="R28" s="12"/>
      <c r="S28" s="12"/>
      <c r="T28" s="12"/>
      <c r="U28" s="12"/>
      <c r="V28" s="12"/>
    </row>
    <row r="29" spans="1:23" ht="50.1" customHeight="1">
      <c r="A29" s="99" t="s">
        <v>11</v>
      </c>
      <c r="B29" s="99" t="s">
        <v>1</v>
      </c>
      <c r="C29" s="99" t="s">
        <v>2</v>
      </c>
      <c r="D29" s="100" t="s">
        <v>3</v>
      </c>
      <c r="E29" s="100" t="s">
        <v>4</v>
      </c>
      <c r="F29" s="100" t="s">
        <v>5</v>
      </c>
      <c r="G29" s="100" t="s">
        <v>6</v>
      </c>
      <c r="H29" s="100" t="s">
        <v>7</v>
      </c>
      <c r="O29" s="11"/>
      <c r="P29" s="11"/>
      <c r="Q29" s="11"/>
      <c r="R29" s="11"/>
      <c r="S29" s="11"/>
      <c r="T29" s="11"/>
      <c r="U29" s="11"/>
      <c r="V29" s="11"/>
    </row>
    <row r="30" spans="1:23" s="8" customFormat="1" ht="36.75" customHeight="1">
      <c r="A30" s="138"/>
      <c r="B30" s="53" t="s">
        <v>61</v>
      </c>
      <c r="C30" s="53" t="s">
        <v>131</v>
      </c>
      <c r="D30" s="85">
        <v>300</v>
      </c>
      <c r="E30" s="85">
        <v>254.7</v>
      </c>
      <c r="F30" s="85">
        <v>21.43</v>
      </c>
      <c r="G30" s="85">
        <v>10.8</v>
      </c>
      <c r="H30" s="85">
        <v>16.29</v>
      </c>
      <c r="J30" s="12"/>
      <c r="K30" s="12"/>
      <c r="L30" s="12"/>
      <c r="M30" s="12"/>
      <c r="N30" s="12"/>
      <c r="O30" s="12"/>
      <c r="P30" s="15"/>
      <c r="Q30" s="15"/>
      <c r="R30" s="15"/>
      <c r="S30" s="15"/>
      <c r="T30" s="12"/>
      <c r="U30" s="12"/>
      <c r="V30" s="12"/>
    </row>
    <row r="31" spans="1:23" s="8" customFormat="1" ht="44.25" customHeight="1">
      <c r="A31" s="127" t="s">
        <v>8</v>
      </c>
      <c r="B31" s="141" t="s">
        <v>64</v>
      </c>
      <c r="C31" s="53" t="s">
        <v>132</v>
      </c>
      <c r="D31" s="88">
        <v>30</v>
      </c>
      <c r="E31" s="85">
        <v>12.72</v>
      </c>
      <c r="F31" s="85">
        <v>2.35</v>
      </c>
      <c r="G31" s="85">
        <v>0.06</v>
      </c>
      <c r="H31" s="85">
        <v>0.47</v>
      </c>
      <c r="J31" s="12"/>
      <c r="K31" s="12"/>
      <c r="L31" s="12"/>
      <c r="M31" s="12"/>
      <c r="N31" s="12"/>
      <c r="O31" s="12"/>
      <c r="P31" s="15"/>
      <c r="Q31" s="15"/>
      <c r="R31" s="15"/>
      <c r="S31" s="15"/>
      <c r="T31" s="12"/>
      <c r="U31" s="12"/>
      <c r="V31" s="12"/>
    </row>
    <row r="32" spans="1:23" s="8" customFormat="1" ht="28.5" customHeight="1">
      <c r="A32" s="125"/>
      <c r="B32" s="111" t="s">
        <v>181</v>
      </c>
      <c r="C32" s="89"/>
      <c r="D32" s="91" t="s">
        <v>180</v>
      </c>
      <c r="E32" s="85">
        <v>212.8</v>
      </c>
      <c r="F32" s="85">
        <v>38.72</v>
      </c>
      <c r="G32" s="85">
        <v>4.88</v>
      </c>
      <c r="H32" s="85">
        <v>3.49</v>
      </c>
      <c r="J32" s="12"/>
      <c r="K32" s="12"/>
      <c r="L32" s="12"/>
      <c r="M32" s="12"/>
      <c r="N32" s="12"/>
      <c r="O32" s="12"/>
      <c r="P32" s="15"/>
      <c r="Q32" s="15"/>
      <c r="R32" s="15"/>
      <c r="S32" s="15"/>
      <c r="T32" s="12"/>
      <c r="U32" s="12"/>
      <c r="V32" s="12"/>
    </row>
    <row r="33" spans="1:22" s="8" customFormat="1" ht="18.95" customHeight="1">
      <c r="A33" s="140"/>
      <c r="B33" s="134" t="s">
        <v>22</v>
      </c>
      <c r="C33" s="136"/>
      <c r="D33" s="110">
        <v>50</v>
      </c>
      <c r="E33" s="105">
        <v>115</v>
      </c>
      <c r="F33" s="105">
        <v>25.1</v>
      </c>
      <c r="G33" s="105">
        <v>0.83</v>
      </c>
      <c r="H33" s="105">
        <v>3.94</v>
      </c>
      <c r="J33" s="12"/>
      <c r="K33" s="12"/>
      <c r="L33" s="12"/>
      <c r="M33" s="12"/>
      <c r="N33" s="12"/>
      <c r="O33" s="12"/>
      <c r="P33" s="15"/>
      <c r="Q33" s="15"/>
      <c r="R33" s="15"/>
      <c r="S33" s="15"/>
      <c r="T33" s="12"/>
      <c r="U33" s="12"/>
      <c r="V33" s="12"/>
    </row>
    <row r="34" spans="1:22" ht="18.95" customHeight="1">
      <c r="A34" s="115" t="s">
        <v>24</v>
      </c>
      <c r="B34" s="134" t="s">
        <v>65</v>
      </c>
      <c r="C34" s="57"/>
      <c r="D34" s="110">
        <v>50</v>
      </c>
      <c r="E34" s="105"/>
      <c r="F34" s="105"/>
      <c r="G34" s="105"/>
      <c r="H34" s="105"/>
    </row>
    <row r="35" spans="1:22" ht="24.75" customHeight="1">
      <c r="A35" s="115"/>
      <c r="B35" s="131" t="s">
        <v>32</v>
      </c>
      <c r="C35" s="57"/>
      <c r="D35" s="110">
        <v>100</v>
      </c>
      <c r="E35" s="105">
        <v>30.2</v>
      </c>
      <c r="F35" s="105">
        <v>4.9400000000000004</v>
      </c>
      <c r="G35" s="105">
        <v>0.1</v>
      </c>
      <c r="H35" s="105">
        <v>1.2</v>
      </c>
    </row>
    <row r="36" spans="1:22" s="8" customFormat="1" ht="18.95" customHeight="1">
      <c r="A36" s="208" t="s">
        <v>9</v>
      </c>
      <c r="B36" s="209"/>
      <c r="C36" s="210"/>
      <c r="D36" s="97"/>
      <c r="E36" s="98">
        <f>SUM(E30:E35)</f>
        <v>625.42000000000007</v>
      </c>
      <c r="F36" s="98">
        <f>SUM(F30:F35)</f>
        <v>92.539999999999992</v>
      </c>
      <c r="G36" s="98">
        <f>SUM(G30:G35)</f>
        <v>16.670000000000002</v>
      </c>
      <c r="H36" s="98">
        <f>SUM(H30:H35)</f>
        <v>25.39</v>
      </c>
      <c r="J36" s="13"/>
      <c r="K36" s="14"/>
      <c r="L36" s="14"/>
      <c r="M36" s="14"/>
      <c r="N36" s="14"/>
      <c r="O36" s="14"/>
    </row>
    <row r="37" spans="1:22" ht="50.1" customHeight="1">
      <c r="A37" s="99" t="s">
        <v>12</v>
      </c>
      <c r="B37" s="99" t="s">
        <v>1</v>
      </c>
      <c r="C37" s="99" t="s">
        <v>2</v>
      </c>
      <c r="D37" s="100" t="s">
        <v>3</v>
      </c>
      <c r="E37" s="100" t="s">
        <v>4</v>
      </c>
      <c r="F37" s="100" t="s">
        <v>5</v>
      </c>
      <c r="G37" s="100" t="s">
        <v>6</v>
      </c>
      <c r="H37" s="100" t="s">
        <v>7</v>
      </c>
    </row>
    <row r="38" spans="1:22" ht="34.5" customHeight="1">
      <c r="A38" s="140"/>
      <c r="B38" s="62" t="s">
        <v>67</v>
      </c>
      <c r="C38" s="142" t="s">
        <v>133</v>
      </c>
      <c r="D38" s="85">
        <v>140</v>
      </c>
      <c r="E38" s="85">
        <v>178</v>
      </c>
      <c r="F38" s="85">
        <v>8.35</v>
      </c>
      <c r="G38" s="85">
        <v>10.8</v>
      </c>
      <c r="H38" s="85">
        <v>11.3</v>
      </c>
    </row>
    <row r="39" spans="1:22" ht="35.25" customHeight="1">
      <c r="A39" s="86" t="s">
        <v>8</v>
      </c>
      <c r="B39" s="143" t="s">
        <v>73</v>
      </c>
      <c r="C39" s="53" t="s">
        <v>129</v>
      </c>
      <c r="D39" s="88">
        <v>50</v>
      </c>
      <c r="E39" s="85">
        <v>51.5</v>
      </c>
      <c r="F39" s="85">
        <v>8.8000000000000007</v>
      </c>
      <c r="G39" s="85">
        <v>0.76500000000000001</v>
      </c>
      <c r="H39" s="85">
        <v>1.5</v>
      </c>
    </row>
    <row r="40" spans="1:22" ht="30.75" customHeight="1">
      <c r="A40" s="140"/>
      <c r="B40" s="144" t="s">
        <v>28</v>
      </c>
      <c r="C40" s="102"/>
      <c r="D40" s="145">
        <v>100</v>
      </c>
      <c r="E40" s="85">
        <v>72.5</v>
      </c>
      <c r="F40" s="85">
        <v>15.5</v>
      </c>
      <c r="G40" s="85">
        <v>0.1</v>
      </c>
      <c r="H40" s="85">
        <v>1.9</v>
      </c>
    </row>
    <row r="41" spans="1:22" ht="23.25" customHeight="1">
      <c r="A41" s="92"/>
      <c r="B41" s="93" t="s">
        <v>18</v>
      </c>
      <c r="C41" s="94" t="s">
        <v>54</v>
      </c>
      <c r="D41" s="91">
        <v>100</v>
      </c>
      <c r="E41" s="85">
        <v>128.75</v>
      </c>
      <c r="F41" s="85">
        <v>28.625</v>
      </c>
      <c r="G41" s="85">
        <v>0.26250000000000001</v>
      </c>
      <c r="H41" s="85">
        <v>2.5</v>
      </c>
    </row>
    <row r="42" spans="1:22" ht="33" customHeight="1">
      <c r="A42" s="92"/>
      <c r="B42" s="146" t="s">
        <v>174</v>
      </c>
      <c r="C42" s="53" t="s">
        <v>175</v>
      </c>
      <c r="D42" s="91">
        <v>100</v>
      </c>
      <c r="E42" s="145">
        <v>35.5</v>
      </c>
      <c r="F42" s="147">
        <v>2.02</v>
      </c>
      <c r="G42" s="147">
        <v>0.4</v>
      </c>
      <c r="H42" s="147">
        <v>2.76</v>
      </c>
    </row>
    <row r="43" spans="1:22" ht="27" customHeight="1">
      <c r="A43" s="92"/>
      <c r="B43" s="148" t="s">
        <v>179</v>
      </c>
      <c r="C43" s="93" t="s">
        <v>179</v>
      </c>
      <c r="D43" s="91">
        <v>100</v>
      </c>
      <c r="E43" s="147">
        <v>63.2</v>
      </c>
      <c r="F43" s="147">
        <v>9.44</v>
      </c>
      <c r="G43" s="147">
        <v>0.34200000000000003</v>
      </c>
      <c r="H43" s="147">
        <v>3.89</v>
      </c>
    </row>
    <row r="44" spans="1:22" ht="39.75" customHeight="1">
      <c r="A44" s="149"/>
      <c r="B44" s="84" t="s">
        <v>19</v>
      </c>
      <c r="C44" s="84" t="s">
        <v>95</v>
      </c>
      <c r="D44" s="91">
        <v>5</v>
      </c>
      <c r="E44" s="85">
        <v>35.25</v>
      </c>
      <c r="F44" s="85">
        <v>0.03</v>
      </c>
      <c r="G44" s="85">
        <v>3.96</v>
      </c>
      <c r="H44" s="85">
        <v>0.01</v>
      </c>
    </row>
    <row r="45" spans="1:22" ht="39.75" customHeight="1">
      <c r="A45" s="150"/>
      <c r="B45" s="89" t="s">
        <v>20</v>
      </c>
      <c r="C45" s="112" t="s">
        <v>96</v>
      </c>
      <c r="D45" s="91">
        <v>5</v>
      </c>
      <c r="E45" s="85">
        <v>30.6</v>
      </c>
      <c r="F45" s="85">
        <v>0.08</v>
      </c>
      <c r="G45" s="85">
        <v>2.67</v>
      </c>
      <c r="H45" s="85">
        <v>1.28</v>
      </c>
    </row>
    <row r="46" spans="1:22" ht="33.75" customHeight="1">
      <c r="A46" s="150"/>
      <c r="B46" s="89" t="s">
        <v>22</v>
      </c>
      <c r="C46" s="92"/>
      <c r="D46" s="91">
        <v>50</v>
      </c>
      <c r="E46" s="85">
        <v>115</v>
      </c>
      <c r="F46" s="85">
        <v>25.1</v>
      </c>
      <c r="G46" s="85">
        <v>0.83</v>
      </c>
      <c r="H46" s="85">
        <v>3.94</v>
      </c>
    </row>
    <row r="47" spans="1:22" ht="18.95" customHeight="1">
      <c r="A47" s="117" t="s">
        <v>24</v>
      </c>
      <c r="B47" s="89" t="s">
        <v>65</v>
      </c>
      <c r="C47" s="92"/>
      <c r="D47" s="91">
        <v>50</v>
      </c>
      <c r="E47" s="85"/>
      <c r="F47" s="85"/>
      <c r="G47" s="85"/>
      <c r="H47" s="85"/>
    </row>
    <row r="48" spans="1:22" ht="18.95" customHeight="1">
      <c r="A48" s="117"/>
      <c r="B48" s="89" t="s">
        <v>66</v>
      </c>
      <c r="C48" s="92"/>
      <c r="D48" s="91">
        <v>100</v>
      </c>
      <c r="E48" s="85">
        <v>40</v>
      </c>
      <c r="F48" s="85">
        <v>9.24</v>
      </c>
      <c r="G48" s="85">
        <v>0</v>
      </c>
      <c r="H48" s="85">
        <v>0.3</v>
      </c>
    </row>
    <row r="49" spans="1:12" ht="18.95" customHeight="1">
      <c r="A49" s="208" t="s">
        <v>9</v>
      </c>
      <c r="B49" s="209"/>
      <c r="C49" s="210"/>
      <c r="D49" s="91"/>
      <c r="E49" s="151">
        <f>SUM(E38:E48)</f>
        <v>750.30000000000007</v>
      </c>
      <c r="F49" s="151">
        <f>SUM(F38:F48)</f>
        <v>107.18499999999999</v>
      </c>
      <c r="G49" s="151">
        <f>SUM(G38:G48)</f>
        <v>20.1295</v>
      </c>
      <c r="H49" s="151">
        <f>SUM(H38:H48)</f>
        <v>29.380000000000006</v>
      </c>
    </row>
    <row r="50" spans="1:12" ht="50.1" customHeight="1">
      <c r="A50" s="99" t="s">
        <v>13</v>
      </c>
      <c r="B50" s="99" t="s">
        <v>1</v>
      </c>
      <c r="C50" s="99" t="s">
        <v>2</v>
      </c>
      <c r="D50" s="100" t="s">
        <v>3</v>
      </c>
      <c r="E50" s="100" t="s">
        <v>4</v>
      </c>
      <c r="F50" s="100" t="s">
        <v>5</v>
      </c>
      <c r="G50" s="100" t="s">
        <v>6</v>
      </c>
      <c r="H50" s="100" t="s">
        <v>7</v>
      </c>
    </row>
    <row r="51" spans="1:12" ht="50.25" customHeight="1">
      <c r="A51" s="152"/>
      <c r="B51" s="47" t="s">
        <v>79</v>
      </c>
      <c r="C51" s="47" t="s">
        <v>80</v>
      </c>
      <c r="D51" s="105">
        <v>140</v>
      </c>
      <c r="E51" s="105">
        <v>112</v>
      </c>
      <c r="F51" s="105">
        <v>7.09</v>
      </c>
      <c r="G51" s="105">
        <v>5.53</v>
      </c>
      <c r="H51" s="105">
        <v>6.69</v>
      </c>
    </row>
    <row r="52" spans="1:12" ht="33.75" customHeight="1">
      <c r="A52" s="127" t="s">
        <v>8</v>
      </c>
      <c r="B52" s="47" t="s">
        <v>69</v>
      </c>
      <c r="C52" s="47" t="s">
        <v>70</v>
      </c>
      <c r="D52" s="85">
        <v>20</v>
      </c>
      <c r="E52" s="105">
        <v>18.8</v>
      </c>
      <c r="F52" s="105">
        <v>1.3</v>
      </c>
      <c r="G52" s="105">
        <v>1.01</v>
      </c>
      <c r="H52" s="105">
        <v>1.01</v>
      </c>
    </row>
    <row r="53" spans="1:12" ht="24" customHeight="1">
      <c r="A53" s="153"/>
      <c r="B53" s="131" t="s">
        <v>28</v>
      </c>
      <c r="C53" s="132"/>
      <c r="D53" s="110">
        <v>200</v>
      </c>
      <c r="E53" s="105">
        <v>145</v>
      </c>
      <c r="F53" s="105">
        <v>31.01</v>
      </c>
      <c r="G53" s="105">
        <v>0.2</v>
      </c>
      <c r="H53" s="105">
        <v>3.8</v>
      </c>
    </row>
    <row r="54" spans="1:12" ht="18.95" customHeight="1">
      <c r="A54" s="153"/>
      <c r="B54" s="47" t="s">
        <v>118</v>
      </c>
      <c r="C54" s="139" t="s">
        <v>119</v>
      </c>
      <c r="D54" s="109">
        <v>100</v>
      </c>
      <c r="E54" s="105">
        <v>23.28</v>
      </c>
      <c r="F54" s="105">
        <v>5.72</v>
      </c>
      <c r="G54" s="105">
        <v>0.2</v>
      </c>
      <c r="H54" s="105">
        <v>0.78</v>
      </c>
      <c r="I54" s="9"/>
      <c r="J54" s="9"/>
      <c r="K54" s="9"/>
      <c r="L54" s="9"/>
    </row>
    <row r="55" spans="1:12" ht="19.5" customHeight="1">
      <c r="A55" s="127"/>
      <c r="B55" s="46" t="s">
        <v>138</v>
      </c>
      <c r="C55" s="154" t="s">
        <v>139</v>
      </c>
      <c r="D55" s="110">
        <v>100</v>
      </c>
      <c r="E55" s="105">
        <v>46.6</v>
      </c>
      <c r="F55" s="105">
        <v>10.6</v>
      </c>
      <c r="G55" s="105">
        <v>0.3</v>
      </c>
      <c r="H55" s="105">
        <v>2.2000000000000002</v>
      </c>
    </row>
    <row r="56" spans="1:12" ht="18.95" customHeight="1">
      <c r="A56" s="155"/>
      <c r="B56" s="134" t="s">
        <v>20</v>
      </c>
      <c r="C56" s="132" t="s">
        <v>96</v>
      </c>
      <c r="D56" s="110">
        <v>5</v>
      </c>
      <c r="E56" s="105">
        <v>30.6</v>
      </c>
      <c r="F56" s="105">
        <v>0.08</v>
      </c>
      <c r="G56" s="105">
        <v>2.67</v>
      </c>
      <c r="H56" s="85">
        <v>1.28</v>
      </c>
    </row>
    <row r="57" spans="1:12" ht="18.95" customHeight="1">
      <c r="A57" s="155"/>
      <c r="B57" s="134" t="s">
        <v>22</v>
      </c>
      <c r="C57" s="136"/>
      <c r="D57" s="110">
        <v>50</v>
      </c>
      <c r="E57" s="105">
        <v>115</v>
      </c>
      <c r="F57" s="105">
        <v>25.1</v>
      </c>
      <c r="G57" s="105">
        <v>0.83</v>
      </c>
      <c r="H57" s="85">
        <v>3.94</v>
      </c>
    </row>
    <row r="58" spans="1:12" ht="18.95" customHeight="1">
      <c r="A58" s="115" t="s">
        <v>24</v>
      </c>
      <c r="B58" s="134" t="s">
        <v>65</v>
      </c>
      <c r="C58" s="136"/>
      <c r="D58" s="110">
        <v>50</v>
      </c>
      <c r="E58" s="105"/>
      <c r="F58" s="105"/>
      <c r="G58" s="105"/>
      <c r="H58" s="85"/>
    </row>
    <row r="59" spans="1:12" ht="18.95" customHeight="1">
      <c r="A59" s="115"/>
      <c r="B59" s="137" t="s">
        <v>26</v>
      </c>
      <c r="C59" s="136"/>
      <c r="D59" s="110">
        <v>100</v>
      </c>
      <c r="E59" s="105">
        <v>40</v>
      </c>
      <c r="F59" s="105">
        <v>9.24</v>
      </c>
      <c r="G59" s="105">
        <v>0</v>
      </c>
      <c r="H59" s="85">
        <v>0.3</v>
      </c>
    </row>
    <row r="60" spans="1:12" ht="18.95" customHeight="1">
      <c r="A60" s="211" t="s">
        <v>9</v>
      </c>
      <c r="B60" s="212"/>
      <c r="C60" s="213"/>
      <c r="D60" s="122"/>
      <c r="E60" s="123">
        <f>SUM(E51:E59)</f>
        <v>531.28000000000009</v>
      </c>
      <c r="F60" s="123">
        <f>SUM(F51:F59)</f>
        <v>90.14</v>
      </c>
      <c r="G60" s="123">
        <f>SUM(G51:G59)</f>
        <v>10.74</v>
      </c>
      <c r="H60" s="123">
        <f>SUM(H51:H59)</f>
        <v>20</v>
      </c>
    </row>
    <row r="61" spans="1:12" ht="15.75" customHeight="1">
      <c r="A61" s="203" t="s">
        <v>14</v>
      </c>
      <c r="B61" s="204"/>
      <c r="C61" s="204"/>
      <c r="D61" s="205"/>
      <c r="E61" s="26">
        <f>AVERAGE(E20,E28,E36,E49,E60)</f>
        <v>637.40000000000009</v>
      </c>
      <c r="F61" s="16">
        <f>AVERAGE(F20,F28,F36,F49,F60)</f>
        <v>97.283999999999992</v>
      </c>
      <c r="G61" s="16">
        <f>AVERAGE(G20,G28,G36,G49,G60)</f>
        <v>16.112400000000001</v>
      </c>
      <c r="H61" s="16">
        <f>AVERAGE(H20,H28,H36,H49,H60)</f>
        <v>23.102000000000004</v>
      </c>
    </row>
    <row r="62" spans="1:12" ht="18.95" customHeight="1">
      <c r="A62" s="30"/>
      <c r="B62" s="29"/>
      <c r="C62" s="206" t="s">
        <v>50</v>
      </c>
      <c r="D62" s="207"/>
      <c r="E62" s="27"/>
      <c r="F62" s="18">
        <f>F61*4/E61*100</f>
        <v>61.050517728271089</v>
      </c>
      <c r="G62" s="18">
        <f>G61*9/E61*100</f>
        <v>22.750486350800124</v>
      </c>
      <c r="H62" s="18">
        <f>H61*4/E61*100</f>
        <v>14.497646689676813</v>
      </c>
    </row>
    <row r="63" spans="1:12" ht="18.95" customHeight="1">
      <c r="A63" s="31"/>
      <c r="B63" s="4"/>
      <c r="C63" s="216" t="s">
        <v>34</v>
      </c>
      <c r="D63" s="217"/>
      <c r="E63" s="27" t="s">
        <v>51</v>
      </c>
      <c r="F63" s="18" t="s">
        <v>35</v>
      </c>
      <c r="G63" s="18" t="s">
        <v>36</v>
      </c>
      <c r="H63" s="18" t="s">
        <v>37</v>
      </c>
    </row>
    <row r="64" spans="1:12" ht="18.95" customHeight="1">
      <c r="A64" s="214" t="s">
        <v>15</v>
      </c>
      <c r="B64" s="214"/>
      <c r="C64" s="214"/>
      <c r="D64" s="214"/>
      <c r="E64" s="215"/>
      <c r="F64" s="215"/>
      <c r="G64" s="215"/>
      <c r="H64" s="215"/>
    </row>
    <row r="65" spans="1:8" ht="18.95" customHeight="1">
      <c r="A65" s="220" t="s">
        <v>39</v>
      </c>
      <c r="B65" s="221"/>
      <c r="C65" s="221"/>
      <c r="D65" s="221"/>
      <c r="E65" s="221"/>
      <c r="F65" s="221"/>
      <c r="G65" s="221"/>
      <c r="H65" s="222"/>
    </row>
    <row r="66" spans="1:8" ht="18.95" customHeight="1">
      <c r="A66" s="56" t="s">
        <v>58</v>
      </c>
      <c r="B66" s="38"/>
      <c r="C66" s="38"/>
      <c r="D66" s="38"/>
      <c r="E66" s="38"/>
      <c r="F66" s="38"/>
      <c r="G66" s="38"/>
      <c r="H66" s="55"/>
    </row>
    <row r="67" spans="1:8" ht="18.95" customHeight="1">
      <c r="A67" s="192" t="s">
        <v>40</v>
      </c>
      <c r="B67" s="193"/>
      <c r="C67" s="193"/>
      <c r="D67" s="193"/>
      <c r="E67" s="193"/>
      <c r="F67" s="193"/>
      <c r="G67" s="193"/>
      <c r="H67" s="194"/>
    </row>
    <row r="68" spans="1:8" ht="18.95" customHeight="1">
      <c r="A68" s="192" t="s">
        <v>41</v>
      </c>
      <c r="B68" s="193"/>
      <c r="C68" s="193"/>
      <c r="D68" s="193"/>
      <c r="E68" s="193"/>
      <c r="F68" s="193"/>
      <c r="G68" s="193"/>
      <c r="H68" s="194"/>
    </row>
    <row r="69" spans="1:8" ht="18.95" customHeight="1">
      <c r="A69" s="192" t="s">
        <v>42</v>
      </c>
      <c r="B69" s="193"/>
      <c r="C69" s="193"/>
      <c r="D69" s="193"/>
      <c r="E69" s="193"/>
      <c r="F69" s="193"/>
      <c r="G69" s="193"/>
      <c r="H69" s="194"/>
    </row>
    <row r="70" spans="1:8" ht="18.95" hidden="1" customHeight="1">
      <c r="A70" s="195"/>
      <c r="B70" s="196"/>
      <c r="C70" s="196"/>
      <c r="D70" s="196"/>
      <c r="E70" s="196"/>
      <c r="F70" s="196"/>
      <c r="G70" s="196"/>
      <c r="H70" s="197"/>
    </row>
    <row r="71" spans="1:8" ht="18.95" customHeight="1">
      <c r="A71" s="218" t="s">
        <v>16</v>
      </c>
      <c r="B71" s="218"/>
      <c r="C71" s="218"/>
      <c r="D71" s="218"/>
      <c r="E71" s="218"/>
      <c r="F71" s="218"/>
      <c r="G71" s="218"/>
      <c r="H71" s="218"/>
    </row>
    <row r="72" spans="1:8" ht="18.95" customHeight="1">
      <c r="A72" s="20" t="s">
        <v>43</v>
      </c>
      <c r="B72" s="21" t="s">
        <v>44</v>
      </c>
      <c r="C72" s="35"/>
      <c r="D72" s="35"/>
      <c r="E72" s="36"/>
      <c r="F72" s="36"/>
      <c r="G72" s="36"/>
      <c r="H72" s="37"/>
    </row>
    <row r="73" spans="1:8" ht="18.95" customHeight="1">
      <c r="A73" s="22" t="s">
        <v>45</v>
      </c>
      <c r="B73" s="23" t="s">
        <v>46</v>
      </c>
      <c r="C73" s="38"/>
      <c r="D73" s="38"/>
      <c r="E73" s="39"/>
      <c r="F73" s="39"/>
      <c r="G73" s="39"/>
      <c r="H73" s="40"/>
    </row>
    <row r="74" spans="1:8" ht="18.95" customHeight="1">
      <c r="A74" s="24" t="s">
        <v>47</v>
      </c>
      <c r="B74" s="25" t="s">
        <v>48</v>
      </c>
      <c r="C74" s="41"/>
      <c r="D74" s="41"/>
      <c r="E74" s="42"/>
      <c r="F74" s="42"/>
      <c r="G74" s="42"/>
      <c r="H74" s="43"/>
    </row>
    <row r="75" spans="1:8" ht="18.95" customHeight="1">
      <c r="A75" s="219" t="s">
        <v>17</v>
      </c>
      <c r="B75" s="219"/>
      <c r="C75" s="219"/>
      <c r="D75" s="219"/>
      <c r="E75" s="219"/>
      <c r="F75" s="219"/>
      <c r="G75" s="219"/>
      <c r="H75" s="219"/>
    </row>
    <row r="76" spans="1:8">
      <c r="A76" s="198" t="s">
        <v>53</v>
      </c>
      <c r="B76" s="198"/>
    </row>
    <row r="83" spans="3:3">
      <c r="C83" s="19"/>
    </row>
  </sheetData>
  <mergeCells count="20">
    <mergeCell ref="A64:H64"/>
    <mergeCell ref="C63:D63"/>
    <mergeCell ref="A71:H71"/>
    <mergeCell ref="A75:H75"/>
    <mergeCell ref="A65:H65"/>
    <mergeCell ref="A1:B5"/>
    <mergeCell ref="D1:D7"/>
    <mergeCell ref="A6:B6"/>
    <mergeCell ref="A61:D61"/>
    <mergeCell ref="C62:D62"/>
    <mergeCell ref="A20:C20"/>
    <mergeCell ref="A28:C28"/>
    <mergeCell ref="A36:C36"/>
    <mergeCell ref="A60:C60"/>
    <mergeCell ref="A49:C49"/>
    <mergeCell ref="A67:H67"/>
    <mergeCell ref="A68:H68"/>
    <mergeCell ref="A69:H69"/>
    <mergeCell ref="A70:H70"/>
    <mergeCell ref="A76:B76"/>
  </mergeCells>
  <pageMargins left="0.23622047244094491" right="0.23622047244094491" top="0.74803149606299213" bottom="0.74803149606299213" header="0.31496062992125984" footer="0.31496062992125984"/>
  <pageSetup paperSize="9" scale="44" orientation="portrait" r:id="rId1"/>
  <rowBreaks count="1" manualBreakCount="1"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2D3E3-A852-4658-9950-1E170D32AF57}">
  <sheetPr>
    <pageSetUpPr fitToPage="1"/>
  </sheetPr>
  <dimension ref="A1:W86"/>
  <sheetViews>
    <sheetView zoomScale="70" zoomScaleNormal="70" workbookViewId="0">
      <selection activeCell="C38" sqref="C38"/>
    </sheetView>
  </sheetViews>
  <sheetFormatPr defaultColWidth="9.25" defaultRowHeight="15"/>
  <cols>
    <col min="1" max="1" width="15.75" style="2" customWidth="1"/>
    <col min="2" max="2" width="48.75" style="2" customWidth="1"/>
    <col min="3" max="3" width="73.75" style="2" customWidth="1"/>
    <col min="4" max="4" width="18.125" style="2" customWidth="1"/>
    <col min="5" max="5" width="9.875" style="2" customWidth="1"/>
    <col min="6" max="6" width="10" style="2" customWidth="1"/>
    <col min="7" max="7" width="9.375" style="2" customWidth="1"/>
    <col min="8" max="8" width="9.75" style="2" customWidth="1"/>
    <col min="9" max="16384" width="9.25" style="2"/>
  </cols>
  <sheetData>
    <row r="1" spans="1:23" ht="18.95" customHeight="1">
      <c r="A1" s="199" t="e" vm="1">
        <v>#VALUE!</v>
      </c>
      <c r="B1" s="199"/>
      <c r="C1" s="1"/>
      <c r="D1" s="200" t="e" vm="2">
        <v>#VALUE!</v>
      </c>
    </row>
    <row r="2" spans="1:23" ht="18.95" customHeight="1">
      <c r="A2" s="199"/>
      <c r="B2" s="199"/>
      <c r="C2" s="1"/>
      <c r="D2" s="200"/>
    </row>
    <row r="3" spans="1:23" ht="18.95" customHeight="1">
      <c r="A3" s="199"/>
      <c r="B3" s="199"/>
      <c r="C3" s="1"/>
      <c r="D3" s="200"/>
    </row>
    <row r="4" spans="1:23" ht="18.95" customHeight="1">
      <c r="A4" s="199"/>
      <c r="B4" s="199"/>
      <c r="C4" s="1"/>
      <c r="D4" s="200"/>
    </row>
    <row r="5" spans="1:23" ht="18.95" customHeight="1">
      <c r="A5" s="199"/>
      <c r="B5" s="199"/>
      <c r="C5" s="1"/>
      <c r="D5" s="200"/>
    </row>
    <row r="6" spans="1:23" ht="30">
      <c r="A6" s="202" t="s">
        <v>49</v>
      </c>
      <c r="B6" s="202"/>
      <c r="C6" s="3"/>
      <c r="D6" s="200"/>
    </row>
    <row r="7" spans="1:23" ht="30">
      <c r="A7" s="17" t="s">
        <v>122</v>
      </c>
      <c r="B7" s="44" t="s">
        <v>123</v>
      </c>
      <c r="C7" s="3"/>
      <c r="D7" s="201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42.75" customHeight="1">
      <c r="A9" s="82"/>
      <c r="B9" s="83" t="s">
        <v>158</v>
      </c>
      <c r="C9" s="84" t="s">
        <v>159</v>
      </c>
      <c r="D9" s="85">
        <v>140</v>
      </c>
      <c r="E9" s="85">
        <v>175</v>
      </c>
      <c r="F9" s="85">
        <v>6.98</v>
      </c>
      <c r="G9" s="85">
        <v>9.0299999999999994</v>
      </c>
      <c r="H9" s="85">
        <v>15.5</v>
      </c>
    </row>
    <row r="10" spans="1:23" ht="42.75" customHeight="1">
      <c r="A10" s="86" t="s">
        <v>8</v>
      </c>
      <c r="B10" s="87" t="s">
        <v>82</v>
      </c>
      <c r="C10" s="53" t="s">
        <v>140</v>
      </c>
      <c r="D10" s="88">
        <v>20</v>
      </c>
      <c r="E10" s="85">
        <v>13.74</v>
      </c>
      <c r="F10" s="85">
        <v>1.3</v>
      </c>
      <c r="G10" s="85">
        <v>0.62</v>
      </c>
      <c r="H10" s="85">
        <v>0.54</v>
      </c>
    </row>
    <row r="11" spans="1:23" ht="18.95" customHeight="1">
      <c r="A11" s="82"/>
      <c r="B11" s="89" t="s">
        <v>81</v>
      </c>
      <c r="C11" s="90" t="s">
        <v>97</v>
      </c>
      <c r="D11" s="91">
        <v>100</v>
      </c>
      <c r="E11" s="85">
        <v>151.25</v>
      </c>
      <c r="F11" s="85">
        <v>26.25</v>
      </c>
      <c r="G11" s="85">
        <v>2.5750000000000002</v>
      </c>
      <c r="H11" s="85">
        <v>4.5625</v>
      </c>
    </row>
    <row r="12" spans="1:23" ht="18.95" customHeight="1">
      <c r="A12" s="92"/>
      <c r="B12" s="93" t="s">
        <v>18</v>
      </c>
      <c r="C12" s="94" t="s">
        <v>38</v>
      </c>
      <c r="D12" s="91">
        <v>100</v>
      </c>
      <c r="E12" s="85">
        <v>128.75</v>
      </c>
      <c r="F12" s="85">
        <v>28.625</v>
      </c>
      <c r="G12" s="85">
        <v>0.26250000000000001</v>
      </c>
      <c r="H12" s="85">
        <v>2.5</v>
      </c>
    </row>
    <row r="13" spans="1:23" ht="18.95" customHeight="1">
      <c r="A13" s="92"/>
      <c r="B13" s="93" t="s">
        <v>141</v>
      </c>
      <c r="C13" s="94" t="s">
        <v>142</v>
      </c>
      <c r="D13" s="91">
        <v>100</v>
      </c>
      <c r="E13" s="85">
        <v>27.2</v>
      </c>
      <c r="F13" s="85">
        <v>4.33</v>
      </c>
      <c r="G13" s="85">
        <v>0.1</v>
      </c>
      <c r="H13" s="85">
        <v>1.1200000000000001</v>
      </c>
    </row>
    <row r="14" spans="1:23" ht="18.95" customHeight="1">
      <c r="A14" s="92"/>
      <c r="B14" s="95" t="s">
        <v>143</v>
      </c>
      <c r="C14" s="96" t="s">
        <v>143</v>
      </c>
      <c r="D14" s="91">
        <v>100</v>
      </c>
      <c r="E14" s="85">
        <v>81.400000000000006</v>
      </c>
      <c r="F14" s="85">
        <v>13.5</v>
      </c>
      <c r="G14" s="85">
        <v>0.64</v>
      </c>
      <c r="H14" s="85">
        <v>3.36</v>
      </c>
    </row>
    <row r="15" spans="1:23" ht="24" customHeight="1">
      <c r="A15" s="92"/>
      <c r="B15" s="84" t="s">
        <v>19</v>
      </c>
      <c r="C15" s="84" t="s">
        <v>95</v>
      </c>
      <c r="D15" s="91">
        <v>10</v>
      </c>
      <c r="E15" s="85">
        <v>70.5</v>
      </c>
      <c r="F15" s="85">
        <v>0.06</v>
      </c>
      <c r="G15" s="85">
        <v>7.92</v>
      </c>
      <c r="H15" s="85">
        <v>0.02</v>
      </c>
      <c r="I15" s="9"/>
      <c r="J15" s="9"/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.95" customHeight="1">
      <c r="A16" s="92"/>
      <c r="B16" s="92" t="s">
        <v>20</v>
      </c>
      <c r="C16" s="96" t="s">
        <v>60</v>
      </c>
      <c r="D16" s="91">
        <v>10</v>
      </c>
      <c r="E16" s="85">
        <v>61.2</v>
      </c>
      <c r="F16" s="85">
        <v>0.15</v>
      </c>
      <c r="G16" s="85">
        <v>5.34</v>
      </c>
      <c r="H16" s="85">
        <v>2.5499999999999998</v>
      </c>
      <c r="I16" s="9"/>
      <c r="J16" s="9"/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.95" customHeight="1">
      <c r="A17" s="92"/>
      <c r="B17" s="92" t="s">
        <v>22</v>
      </c>
      <c r="C17" s="96"/>
      <c r="D17" s="91">
        <v>50</v>
      </c>
      <c r="E17" s="85">
        <v>115</v>
      </c>
      <c r="F17" s="85">
        <v>25.1</v>
      </c>
      <c r="G17" s="85">
        <v>0.83</v>
      </c>
      <c r="H17" s="85">
        <v>3.94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.95" customHeight="1">
      <c r="A18" s="86" t="s">
        <v>24</v>
      </c>
      <c r="B18" s="92" t="s">
        <v>21</v>
      </c>
      <c r="C18" s="96"/>
      <c r="D18" s="91">
        <v>50</v>
      </c>
      <c r="E18" s="85"/>
      <c r="F18" s="85"/>
      <c r="G18" s="85"/>
      <c r="H18" s="8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8.95" customHeight="1">
      <c r="A19" s="86"/>
      <c r="B19" s="104" t="s">
        <v>32</v>
      </c>
      <c r="C19" s="96"/>
      <c r="D19" s="91">
        <v>100</v>
      </c>
      <c r="E19" s="85">
        <v>30.2</v>
      </c>
      <c r="F19" s="85">
        <v>4.9400000000000004</v>
      </c>
      <c r="G19" s="85">
        <v>0.1</v>
      </c>
      <c r="H19" s="85">
        <v>1.2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8" customFormat="1" ht="18.95" customHeight="1">
      <c r="A20" s="223" t="s">
        <v>9</v>
      </c>
      <c r="B20" s="224"/>
      <c r="C20" s="225"/>
      <c r="D20" s="97"/>
      <c r="E20" s="98">
        <f>SUM(E9:E19)</f>
        <v>854.24000000000012</v>
      </c>
      <c r="F20" s="98">
        <f>SUM(F9:F19)</f>
        <v>111.23500000000001</v>
      </c>
      <c r="G20" s="98">
        <f>SUM(G9:G19)</f>
        <v>27.417499999999997</v>
      </c>
      <c r="H20" s="98">
        <f>SUM(H9:H19)</f>
        <v>35.292500000000004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50.1" customHeight="1">
      <c r="A21" s="99" t="s">
        <v>10</v>
      </c>
      <c r="B21" s="99" t="s">
        <v>1</v>
      </c>
      <c r="C21" s="99" t="s">
        <v>2</v>
      </c>
      <c r="D21" s="100" t="s">
        <v>3</v>
      </c>
      <c r="E21" s="100" t="s">
        <v>4</v>
      </c>
      <c r="F21" s="100" t="s">
        <v>5</v>
      </c>
      <c r="G21" s="100" t="s">
        <v>6</v>
      </c>
      <c r="H21" s="100" t="s">
        <v>7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49.5" customHeight="1">
      <c r="A22" s="64"/>
      <c r="B22" s="101" t="s">
        <v>100</v>
      </c>
      <c r="C22" s="102" t="s">
        <v>101</v>
      </c>
      <c r="D22" s="85">
        <v>250</v>
      </c>
      <c r="E22" s="85">
        <v>235</v>
      </c>
      <c r="F22" s="85">
        <v>11.1</v>
      </c>
      <c r="G22" s="85">
        <v>13.3</v>
      </c>
      <c r="H22" s="85">
        <v>15</v>
      </c>
      <c r="I22" s="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42.75" customHeight="1">
      <c r="A23" s="67" t="s">
        <v>8</v>
      </c>
      <c r="B23" s="103" t="s">
        <v>167</v>
      </c>
      <c r="C23" s="102" t="s">
        <v>98</v>
      </c>
      <c r="D23" s="88">
        <v>30</v>
      </c>
      <c r="E23" s="85">
        <v>20.399999999999999</v>
      </c>
      <c r="F23" s="85">
        <v>3.27</v>
      </c>
      <c r="G23" s="85">
        <v>0.39</v>
      </c>
      <c r="H23" s="85">
        <v>0.67</v>
      </c>
      <c r="I23" s="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6.75" customHeight="1">
      <c r="A24" s="69"/>
      <c r="B24" s="104" t="s">
        <v>102</v>
      </c>
      <c r="C24" s="94" t="s">
        <v>103</v>
      </c>
      <c r="D24" s="91">
        <v>160</v>
      </c>
      <c r="E24" s="85">
        <v>264</v>
      </c>
      <c r="F24" s="85">
        <v>24.4</v>
      </c>
      <c r="G24" s="85">
        <v>13.7</v>
      </c>
      <c r="H24" s="85">
        <v>10.4</v>
      </c>
      <c r="I24" s="9"/>
    </row>
    <row r="25" spans="1:23" ht="18.95" customHeight="1">
      <c r="A25" s="76"/>
      <c r="B25" s="103" t="s">
        <v>22</v>
      </c>
      <c r="C25" s="96"/>
      <c r="D25" s="91">
        <v>50</v>
      </c>
      <c r="E25" s="85">
        <v>115</v>
      </c>
      <c r="F25" s="85">
        <v>25.1</v>
      </c>
      <c r="G25" s="85">
        <v>0.83</v>
      </c>
      <c r="H25" s="85">
        <v>3.94</v>
      </c>
      <c r="L25" s="13"/>
      <c r="M25" s="14"/>
      <c r="N25" s="14"/>
      <c r="O25" s="14"/>
      <c r="P25" s="14"/>
      <c r="Q25" s="14"/>
    </row>
    <row r="26" spans="1:23" ht="18.95" customHeight="1">
      <c r="A26" s="79" t="s">
        <v>24</v>
      </c>
      <c r="B26" s="103" t="s">
        <v>65</v>
      </c>
      <c r="C26" s="96"/>
      <c r="D26" s="91">
        <v>50</v>
      </c>
      <c r="E26" s="85"/>
      <c r="F26" s="85"/>
      <c r="G26" s="85"/>
      <c r="H26" s="85"/>
      <c r="O26" s="11"/>
      <c r="P26" s="11"/>
      <c r="Q26" s="11"/>
      <c r="R26" s="11"/>
      <c r="S26" s="11"/>
      <c r="T26" s="11"/>
      <c r="U26" s="11"/>
      <c r="V26" s="11"/>
    </row>
    <row r="27" spans="1:23" ht="18.95" customHeight="1">
      <c r="A27" s="80"/>
      <c r="B27" s="104" t="s">
        <v>25</v>
      </c>
      <c r="C27" s="96"/>
      <c r="D27" s="91">
        <v>100</v>
      </c>
      <c r="E27" s="85">
        <v>32.4</v>
      </c>
      <c r="F27" s="85">
        <v>5.6</v>
      </c>
      <c r="G27" s="85">
        <v>0.2</v>
      </c>
      <c r="H27" s="85">
        <v>0.6</v>
      </c>
      <c r="O27" s="11"/>
      <c r="P27" s="11"/>
      <c r="Q27" s="11"/>
      <c r="R27" s="11"/>
      <c r="S27" s="11"/>
      <c r="T27" s="11"/>
      <c r="U27" s="11"/>
      <c r="V27" s="11"/>
    </row>
    <row r="28" spans="1:23" s="8" customFormat="1" ht="18.95" customHeight="1">
      <c r="A28" s="226" t="s">
        <v>9</v>
      </c>
      <c r="B28" s="227"/>
      <c r="C28" s="228"/>
      <c r="D28" s="97"/>
      <c r="E28" s="98">
        <f>SUM(E22:E27)</f>
        <v>666.8</v>
      </c>
      <c r="F28" s="98">
        <f>SUM(F22:F27)</f>
        <v>69.47</v>
      </c>
      <c r="G28" s="98">
        <f>SUM(G22:G27)</f>
        <v>28.419999999999998</v>
      </c>
      <c r="H28" s="98">
        <f>SUM(H22:H27)</f>
        <v>30.610000000000003</v>
      </c>
      <c r="O28" s="12"/>
      <c r="P28" s="12"/>
      <c r="Q28" s="12"/>
      <c r="R28" s="12"/>
      <c r="S28" s="12"/>
      <c r="T28" s="12"/>
      <c r="U28" s="12"/>
      <c r="V28" s="12"/>
    </row>
    <row r="29" spans="1:23" ht="50.1" customHeight="1">
      <c r="A29" s="99" t="s">
        <v>11</v>
      </c>
      <c r="B29" s="99" t="s">
        <v>1</v>
      </c>
      <c r="C29" s="99" t="s">
        <v>2</v>
      </c>
      <c r="D29" s="100" t="s">
        <v>3</v>
      </c>
      <c r="E29" s="100" t="s">
        <v>4</v>
      </c>
      <c r="F29" s="100" t="s">
        <v>5</v>
      </c>
      <c r="G29" s="100" t="s">
        <v>6</v>
      </c>
      <c r="H29" s="100" t="s">
        <v>7</v>
      </c>
      <c r="O29" s="11"/>
      <c r="P29" s="11"/>
      <c r="Q29" s="11"/>
      <c r="R29" s="11"/>
      <c r="S29" s="11"/>
      <c r="T29" s="11"/>
      <c r="U29" s="11"/>
      <c r="V29" s="11"/>
    </row>
    <row r="30" spans="1:23" s="8" customFormat="1" ht="36.75" customHeight="1">
      <c r="A30" s="64"/>
      <c r="B30" s="104" t="s">
        <v>107</v>
      </c>
      <c r="C30" s="84" t="s">
        <v>108</v>
      </c>
      <c r="D30" s="105">
        <v>70</v>
      </c>
      <c r="E30" s="106">
        <v>143.91999999999999</v>
      </c>
      <c r="F30" s="107">
        <v>3.73</v>
      </c>
      <c r="G30" s="107">
        <v>9.8699999999999992</v>
      </c>
      <c r="H30" s="107">
        <v>9.73</v>
      </c>
      <c r="J30" s="12"/>
      <c r="K30" s="12"/>
      <c r="L30" s="12"/>
      <c r="M30" s="12"/>
      <c r="N30" s="12"/>
      <c r="O30" s="12"/>
      <c r="P30" s="15"/>
      <c r="Q30" s="15"/>
      <c r="R30" s="15"/>
      <c r="S30" s="15"/>
      <c r="T30" s="12"/>
      <c r="U30" s="12"/>
      <c r="V30" s="12"/>
    </row>
    <row r="31" spans="1:23" s="8" customFormat="1" ht="33.75" customHeight="1">
      <c r="A31" s="67" t="s">
        <v>8</v>
      </c>
      <c r="B31" s="108" t="s">
        <v>104</v>
      </c>
      <c r="C31" s="53" t="s">
        <v>105</v>
      </c>
      <c r="D31" s="109">
        <v>20</v>
      </c>
      <c r="E31" s="105">
        <v>20.6</v>
      </c>
      <c r="F31" s="105">
        <v>2.84</v>
      </c>
      <c r="G31" s="105">
        <v>0.04</v>
      </c>
      <c r="H31" s="105">
        <v>1.05</v>
      </c>
      <c r="J31" s="12"/>
      <c r="K31" s="12"/>
      <c r="L31" s="12"/>
      <c r="M31" s="12"/>
      <c r="N31" s="12"/>
      <c r="O31" s="12"/>
      <c r="P31" s="15"/>
      <c r="Q31" s="15"/>
      <c r="R31" s="15"/>
      <c r="S31" s="15"/>
      <c r="T31" s="12"/>
      <c r="U31" s="12"/>
      <c r="V31" s="12"/>
    </row>
    <row r="32" spans="1:23" s="8" customFormat="1" ht="18.95" customHeight="1">
      <c r="A32" s="69"/>
      <c r="B32" s="93" t="s">
        <v>18</v>
      </c>
      <c r="C32" s="94" t="s">
        <v>54</v>
      </c>
      <c r="D32" s="63">
        <v>100</v>
      </c>
      <c r="E32" s="54">
        <v>128.75</v>
      </c>
      <c r="F32" s="54">
        <v>28.625</v>
      </c>
      <c r="G32" s="54">
        <v>0.26250000000000001</v>
      </c>
      <c r="H32" s="54">
        <v>2.5</v>
      </c>
      <c r="J32" s="12"/>
      <c r="K32" s="12"/>
      <c r="L32" s="12"/>
      <c r="M32" s="12"/>
      <c r="N32" s="12"/>
      <c r="O32" s="12"/>
      <c r="P32" s="15"/>
      <c r="Q32" s="15"/>
      <c r="R32" s="15"/>
      <c r="S32" s="15"/>
      <c r="T32" s="12"/>
      <c r="U32" s="12"/>
      <c r="V32" s="12"/>
    </row>
    <row r="33" spans="1:22" s="8" customFormat="1" ht="18.95" customHeight="1">
      <c r="A33" s="71"/>
      <c r="B33" s="111" t="s">
        <v>28</v>
      </c>
      <c r="C33" s="112"/>
      <c r="D33" s="110">
        <v>100</v>
      </c>
      <c r="E33" s="105">
        <v>128.75</v>
      </c>
      <c r="F33" s="105">
        <v>28.625</v>
      </c>
      <c r="G33" s="105">
        <v>0.26250000000000001</v>
      </c>
      <c r="H33" s="105">
        <v>2.5</v>
      </c>
      <c r="J33" s="12"/>
      <c r="K33" s="12"/>
      <c r="L33" s="12"/>
      <c r="M33" s="12"/>
      <c r="N33" s="12"/>
      <c r="O33" s="12"/>
      <c r="P33" s="15"/>
      <c r="Q33" s="15"/>
      <c r="R33" s="15"/>
      <c r="S33" s="15"/>
      <c r="T33" s="12"/>
      <c r="U33" s="12"/>
      <c r="V33" s="12"/>
    </row>
    <row r="34" spans="1:22" s="8" customFormat="1" ht="18.95" customHeight="1">
      <c r="A34" s="71"/>
      <c r="B34" s="104" t="s">
        <v>177</v>
      </c>
      <c r="C34" s="96" t="s">
        <v>178</v>
      </c>
      <c r="D34" s="110">
        <v>100</v>
      </c>
      <c r="E34" s="105">
        <v>87.6</v>
      </c>
      <c r="F34" s="105">
        <v>13.3</v>
      </c>
      <c r="G34" s="105">
        <v>2.57</v>
      </c>
      <c r="H34" s="105">
        <v>2.4500000000000002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8.95" customHeight="1">
      <c r="A35" s="71"/>
      <c r="B35" s="113" t="s">
        <v>176</v>
      </c>
      <c r="C35" s="96" t="s">
        <v>176</v>
      </c>
      <c r="D35" s="110">
        <v>100</v>
      </c>
      <c r="E35" s="105">
        <v>84.6</v>
      </c>
      <c r="F35" s="105">
        <v>3.15</v>
      </c>
      <c r="G35" s="105">
        <v>0.06</v>
      </c>
      <c r="H35" s="105">
        <v>0.98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2" ht="36" customHeight="1">
      <c r="A36" s="71"/>
      <c r="B36" s="114" t="s">
        <v>19</v>
      </c>
      <c r="C36" s="84" t="s">
        <v>59</v>
      </c>
      <c r="D36" s="110">
        <v>100</v>
      </c>
      <c r="E36" s="107">
        <v>52.3</v>
      </c>
      <c r="F36" s="107">
        <v>6.95</v>
      </c>
      <c r="G36" s="107">
        <v>0.77</v>
      </c>
      <c r="H36" s="107">
        <v>2.73</v>
      </c>
    </row>
    <row r="37" spans="1:22" ht="24.75" customHeight="1">
      <c r="A37" s="76"/>
      <c r="B37" s="103" t="s">
        <v>20</v>
      </c>
      <c r="C37" s="96" t="s">
        <v>60</v>
      </c>
      <c r="D37" s="110">
        <v>10</v>
      </c>
      <c r="E37" s="105">
        <v>70.5</v>
      </c>
      <c r="F37" s="105">
        <v>0.06</v>
      </c>
      <c r="G37" s="105">
        <v>7.92</v>
      </c>
      <c r="H37" s="105">
        <v>0.02</v>
      </c>
    </row>
    <row r="38" spans="1:22" ht="18.95" customHeight="1">
      <c r="A38" s="76"/>
      <c r="B38" s="103" t="s">
        <v>22</v>
      </c>
      <c r="C38" s="96"/>
      <c r="D38" s="110">
        <v>10</v>
      </c>
      <c r="E38" s="105">
        <v>61.2</v>
      </c>
      <c r="F38" s="105">
        <v>0.15</v>
      </c>
      <c r="G38" s="105">
        <v>5.34</v>
      </c>
      <c r="H38" s="105">
        <v>2.5499999999999998</v>
      </c>
    </row>
    <row r="39" spans="1:22" ht="18.95" customHeight="1">
      <c r="A39" s="79" t="s">
        <v>24</v>
      </c>
      <c r="B39" s="103" t="s">
        <v>65</v>
      </c>
      <c r="C39" s="96"/>
      <c r="D39" s="110">
        <v>50</v>
      </c>
      <c r="E39" s="105">
        <v>115</v>
      </c>
      <c r="F39" s="105">
        <v>25.1</v>
      </c>
      <c r="G39" s="105">
        <v>0.83</v>
      </c>
      <c r="H39" s="105">
        <v>3.94</v>
      </c>
    </row>
    <row r="40" spans="1:22" ht="18.95" customHeight="1">
      <c r="A40" s="80"/>
      <c r="B40" s="111" t="s">
        <v>26</v>
      </c>
      <c r="C40" s="96"/>
      <c r="D40" s="110">
        <v>50</v>
      </c>
      <c r="E40" s="105"/>
      <c r="F40" s="105">
        <v>0.01</v>
      </c>
      <c r="G40" s="105">
        <v>0.01</v>
      </c>
      <c r="H40" s="105">
        <v>0.01</v>
      </c>
    </row>
    <row r="41" spans="1:22" ht="18.95" customHeight="1">
      <c r="A41" s="115"/>
      <c r="B41" s="116" t="s">
        <v>74</v>
      </c>
      <c r="C41" s="57"/>
      <c r="D41" s="110">
        <v>100</v>
      </c>
      <c r="E41" s="105">
        <v>48.1</v>
      </c>
      <c r="F41" s="105">
        <v>10.9</v>
      </c>
      <c r="G41" s="105">
        <v>0</v>
      </c>
      <c r="H41" s="105">
        <v>0</v>
      </c>
    </row>
    <row r="42" spans="1:22" s="8" customFormat="1" ht="18.95" customHeight="1">
      <c r="A42" s="223" t="s">
        <v>9</v>
      </c>
      <c r="B42" s="224"/>
      <c r="C42" s="225"/>
      <c r="D42" s="97"/>
      <c r="E42" s="98">
        <f>SUM(E30:E41)</f>
        <v>941.32</v>
      </c>
      <c r="F42" s="98">
        <f>SUM(F30:F41)</f>
        <v>123.44000000000004</v>
      </c>
      <c r="G42" s="98">
        <f>SUM(G30:G41)</f>
        <v>27.934999999999995</v>
      </c>
      <c r="H42" s="98">
        <f>SUM(H30:H41)</f>
        <v>28.460000000000004</v>
      </c>
      <c r="J42" s="13"/>
      <c r="K42" s="14"/>
      <c r="L42" s="14"/>
      <c r="M42" s="14"/>
      <c r="N42" s="14"/>
      <c r="O42" s="14"/>
    </row>
    <row r="43" spans="1:22" ht="50.1" customHeight="1">
      <c r="A43" s="99" t="s">
        <v>12</v>
      </c>
      <c r="B43" s="99" t="s">
        <v>1</v>
      </c>
      <c r="C43" s="99" t="s">
        <v>2</v>
      </c>
      <c r="D43" s="100" t="s">
        <v>3</v>
      </c>
      <c r="E43" s="100" t="s">
        <v>4</v>
      </c>
      <c r="F43" s="100" t="s">
        <v>5</v>
      </c>
      <c r="G43" s="100" t="s">
        <v>6</v>
      </c>
      <c r="H43" s="100" t="s">
        <v>7</v>
      </c>
    </row>
    <row r="44" spans="1:22" ht="52.5" customHeight="1">
      <c r="A44" s="64"/>
      <c r="B44" s="113" t="s">
        <v>109</v>
      </c>
      <c r="C44" s="84" t="s">
        <v>83</v>
      </c>
      <c r="D44" s="85">
        <v>250</v>
      </c>
      <c r="E44" s="85">
        <v>181</v>
      </c>
      <c r="F44" s="85">
        <v>18.899999999999999</v>
      </c>
      <c r="G44" s="85">
        <v>8.3000000000000007</v>
      </c>
      <c r="H44" s="85">
        <v>5.81</v>
      </c>
    </row>
    <row r="45" spans="1:22" ht="39.75" customHeight="1">
      <c r="A45" s="67" t="s">
        <v>8</v>
      </c>
      <c r="B45" s="108" t="s">
        <v>165</v>
      </c>
      <c r="C45" s="84" t="s">
        <v>166</v>
      </c>
      <c r="D45" s="88">
        <v>30</v>
      </c>
      <c r="E45" s="85">
        <v>11.5</v>
      </c>
      <c r="F45" s="85">
        <v>1.98</v>
      </c>
      <c r="G45" s="85">
        <v>0.05</v>
      </c>
      <c r="H45" s="85">
        <v>0.52</v>
      </c>
    </row>
    <row r="46" spans="1:22" ht="39.75" customHeight="1">
      <c r="A46" s="69"/>
      <c r="B46" s="103" t="s">
        <v>84</v>
      </c>
      <c r="C46" s="94"/>
      <c r="D46" s="91">
        <v>30</v>
      </c>
      <c r="E46" s="85">
        <v>155.4</v>
      </c>
      <c r="F46" s="85">
        <v>2.66</v>
      </c>
      <c r="G46" s="85">
        <v>15.05</v>
      </c>
      <c r="H46" s="85">
        <v>2.31</v>
      </c>
    </row>
    <row r="47" spans="1:22" ht="18.95" customHeight="1">
      <c r="A47" s="69"/>
      <c r="B47" s="186" t="s">
        <v>57</v>
      </c>
      <c r="C47" s="187" t="s">
        <v>156</v>
      </c>
      <c r="D47" s="110">
        <v>160</v>
      </c>
      <c r="E47" s="105">
        <v>219.84</v>
      </c>
      <c r="F47" s="105">
        <v>45.12</v>
      </c>
      <c r="G47" s="105">
        <v>1.76</v>
      </c>
      <c r="H47" s="105">
        <v>4.62</v>
      </c>
    </row>
    <row r="48" spans="1:22" ht="18.95" customHeight="1">
      <c r="A48" s="76"/>
      <c r="B48" s="103" t="s">
        <v>22</v>
      </c>
      <c r="C48" s="96"/>
      <c r="D48" s="91">
        <v>50</v>
      </c>
      <c r="E48" s="85">
        <v>115</v>
      </c>
      <c r="F48" s="85">
        <v>25.1</v>
      </c>
      <c r="G48" s="85">
        <v>0.83</v>
      </c>
      <c r="H48" s="85">
        <v>3.94</v>
      </c>
    </row>
    <row r="49" spans="1:12" ht="18.95" customHeight="1">
      <c r="A49" s="80" t="s">
        <v>24</v>
      </c>
      <c r="B49" s="103" t="s">
        <v>65</v>
      </c>
      <c r="C49" s="96"/>
      <c r="D49" s="91">
        <v>50</v>
      </c>
      <c r="E49" s="85"/>
      <c r="F49" s="85"/>
      <c r="G49" s="85"/>
      <c r="H49" s="85"/>
    </row>
    <row r="50" spans="1:12" ht="18.95" customHeight="1">
      <c r="A50" s="117"/>
      <c r="B50" s="104" t="s">
        <v>32</v>
      </c>
      <c r="C50" s="96"/>
      <c r="D50" s="91">
        <v>100</v>
      </c>
      <c r="E50" s="85">
        <v>30.2</v>
      </c>
      <c r="F50" s="85">
        <v>4.9400000000000004</v>
      </c>
      <c r="G50" s="85">
        <v>0.1</v>
      </c>
      <c r="H50" s="85">
        <v>1.2</v>
      </c>
    </row>
    <row r="51" spans="1:12" ht="18.95" customHeight="1">
      <c r="A51" s="229" t="s">
        <v>9</v>
      </c>
      <c r="B51" s="230"/>
      <c r="C51" s="231"/>
      <c r="D51" s="97"/>
      <c r="E51" s="98">
        <f>SUM(E44:E50)</f>
        <v>712.94</v>
      </c>
      <c r="F51" s="98">
        <f>SUM(F44:F50)</f>
        <v>98.699999999999989</v>
      </c>
      <c r="G51" s="98">
        <f>SUM(G44:G50)</f>
        <v>26.090000000000003</v>
      </c>
      <c r="H51" s="98">
        <f>SUM(H44:H50)</f>
        <v>18.400000000000002</v>
      </c>
    </row>
    <row r="52" spans="1:12" ht="50.1" customHeight="1">
      <c r="A52" s="99" t="s">
        <v>13</v>
      </c>
      <c r="B52" s="99" t="s">
        <v>1</v>
      </c>
      <c r="C52" s="99" t="s">
        <v>2</v>
      </c>
      <c r="D52" s="100" t="s">
        <v>3</v>
      </c>
      <c r="E52" s="100" t="s">
        <v>4</v>
      </c>
      <c r="F52" s="100" t="s">
        <v>5</v>
      </c>
      <c r="G52" s="100" t="s">
        <v>6</v>
      </c>
      <c r="H52" s="100" t="s">
        <v>7</v>
      </c>
    </row>
    <row r="53" spans="1:12" ht="50.25" customHeight="1">
      <c r="A53" s="64"/>
      <c r="B53" s="108" t="s">
        <v>136</v>
      </c>
      <c r="C53" s="94" t="s">
        <v>106</v>
      </c>
      <c r="D53" s="105">
        <v>300</v>
      </c>
      <c r="E53" s="105">
        <v>469</v>
      </c>
      <c r="F53" s="105">
        <v>48.8</v>
      </c>
      <c r="G53" s="105">
        <v>20</v>
      </c>
      <c r="H53" s="105">
        <v>21.1</v>
      </c>
    </row>
    <row r="54" spans="1:12" ht="33.75" customHeight="1">
      <c r="A54" s="67" t="s">
        <v>8</v>
      </c>
      <c r="B54" s="108" t="s">
        <v>137</v>
      </c>
      <c r="C54" s="112" t="s">
        <v>86</v>
      </c>
      <c r="D54" s="109">
        <v>30</v>
      </c>
      <c r="E54" s="105">
        <v>46.44</v>
      </c>
      <c r="F54" s="105">
        <v>6.63</v>
      </c>
      <c r="G54" s="105">
        <v>1.3979999999999999</v>
      </c>
      <c r="H54" s="105">
        <v>1.1100000000000001</v>
      </c>
    </row>
    <row r="55" spans="1:12" ht="34.5" customHeight="1">
      <c r="A55" s="118"/>
      <c r="B55" s="119" t="s">
        <v>87</v>
      </c>
      <c r="C55" s="112" t="s">
        <v>88</v>
      </c>
      <c r="D55" s="110">
        <v>75</v>
      </c>
      <c r="E55" s="105">
        <v>43.05</v>
      </c>
      <c r="F55" s="105">
        <v>3.7</v>
      </c>
      <c r="G55" s="105">
        <v>2</v>
      </c>
      <c r="H55" s="105">
        <v>2.5499999999999998</v>
      </c>
    </row>
    <row r="56" spans="1:12" ht="46.5" customHeight="1">
      <c r="A56" s="69"/>
      <c r="B56" s="111" t="s">
        <v>144</v>
      </c>
      <c r="C56" s="94" t="s">
        <v>145</v>
      </c>
      <c r="D56" s="110">
        <v>100</v>
      </c>
      <c r="E56" s="105">
        <v>25.5</v>
      </c>
      <c r="F56" s="105">
        <v>3.19</v>
      </c>
      <c r="G56" s="105">
        <v>0.65</v>
      </c>
      <c r="H56" s="105">
        <v>1.0900000000000001</v>
      </c>
    </row>
    <row r="57" spans="1:12" ht="23.25" customHeight="1">
      <c r="A57" s="76"/>
      <c r="B57" s="113" t="s">
        <v>146</v>
      </c>
      <c r="C57" s="120" t="s">
        <v>146</v>
      </c>
      <c r="D57" s="110">
        <v>100</v>
      </c>
      <c r="E57" s="121">
        <v>135</v>
      </c>
      <c r="F57" s="121">
        <v>19.8</v>
      </c>
      <c r="G57" s="121">
        <v>0.48</v>
      </c>
      <c r="H57" s="121">
        <v>8.1300000000000008</v>
      </c>
      <c r="I57" s="9"/>
      <c r="J57" s="9"/>
      <c r="K57" s="9"/>
      <c r="L57" s="9"/>
    </row>
    <row r="58" spans="1:12" ht="19.5" customHeight="1">
      <c r="A58" s="71"/>
      <c r="B58" s="114" t="s">
        <v>19</v>
      </c>
      <c r="C58" s="84" t="s">
        <v>99</v>
      </c>
      <c r="D58" s="110">
        <v>5</v>
      </c>
      <c r="E58" s="105">
        <v>35.25</v>
      </c>
      <c r="F58" s="105">
        <v>0.03</v>
      </c>
      <c r="G58" s="105">
        <v>3.96</v>
      </c>
      <c r="H58" s="85">
        <v>0.01</v>
      </c>
    </row>
    <row r="59" spans="1:12" ht="18.95" customHeight="1">
      <c r="A59" s="76"/>
      <c r="B59" s="103" t="s">
        <v>20</v>
      </c>
      <c r="C59" s="112" t="s">
        <v>96</v>
      </c>
      <c r="D59" s="110">
        <v>5</v>
      </c>
      <c r="E59" s="105">
        <v>30.6</v>
      </c>
      <c r="F59" s="105">
        <v>0.08</v>
      </c>
      <c r="G59" s="105">
        <v>2.67</v>
      </c>
      <c r="H59" s="85">
        <v>1.28</v>
      </c>
    </row>
    <row r="60" spans="1:12" ht="18.95" customHeight="1">
      <c r="A60" s="76"/>
      <c r="B60" s="103" t="s">
        <v>22</v>
      </c>
      <c r="C60" s="96"/>
      <c r="D60" s="110">
        <v>50</v>
      </c>
      <c r="E60" s="105">
        <v>115</v>
      </c>
      <c r="F60" s="105">
        <v>25.1</v>
      </c>
      <c r="G60" s="105">
        <v>0.83</v>
      </c>
      <c r="H60" s="105">
        <v>3.94</v>
      </c>
    </row>
    <row r="61" spans="1:12" ht="18.95" customHeight="1">
      <c r="A61" s="79" t="s">
        <v>24</v>
      </c>
      <c r="B61" s="103" t="s">
        <v>65</v>
      </c>
      <c r="C61" s="96"/>
      <c r="D61" s="110">
        <v>50</v>
      </c>
      <c r="E61" s="105"/>
      <c r="F61" s="105"/>
      <c r="G61" s="105"/>
      <c r="H61" s="105"/>
    </row>
    <row r="62" spans="1:12" ht="18.95" customHeight="1">
      <c r="A62" s="80"/>
      <c r="B62" s="111" t="s">
        <v>29</v>
      </c>
      <c r="C62" s="96"/>
      <c r="D62" s="110">
        <v>100</v>
      </c>
      <c r="E62" s="105">
        <v>40</v>
      </c>
      <c r="F62" s="105">
        <v>9.24</v>
      </c>
      <c r="G62" s="105">
        <v>0</v>
      </c>
      <c r="H62" s="105">
        <v>0.3</v>
      </c>
    </row>
    <row r="63" spans="1:12" ht="18.95" customHeight="1">
      <c r="A63" s="229" t="s">
        <v>9</v>
      </c>
      <c r="B63" s="230"/>
      <c r="C63" s="231"/>
      <c r="D63" s="122"/>
      <c r="E63" s="123">
        <f>SUM(E53:E62)</f>
        <v>939.84</v>
      </c>
      <c r="F63" s="123">
        <f>SUM(F53:F62)</f>
        <v>116.57000000000001</v>
      </c>
      <c r="G63" s="123">
        <f>SUM(G53:G62)</f>
        <v>31.988</v>
      </c>
      <c r="H63" s="123">
        <f>SUM(H53:H62)</f>
        <v>39.51</v>
      </c>
    </row>
    <row r="64" spans="1:12" ht="15.75" customHeight="1">
      <c r="A64" s="203" t="s">
        <v>14</v>
      </c>
      <c r="B64" s="204"/>
      <c r="C64" s="204"/>
      <c r="D64" s="205"/>
      <c r="E64" s="26">
        <f>AVERAGE(E20,E28,E42,E51,E63)</f>
        <v>823.02800000000002</v>
      </c>
      <c r="F64" s="16">
        <f>AVERAGE(F20,F28,F42,F51,F63)</f>
        <v>103.88300000000001</v>
      </c>
      <c r="G64" s="16">
        <f>AVERAGE(G20,G28,G42,G51,G63)</f>
        <v>28.370099999999997</v>
      </c>
      <c r="H64" s="16">
        <f>AVERAGE(H20,H28,H42,H51,H63)</f>
        <v>30.454500000000003</v>
      </c>
    </row>
    <row r="65" spans="1:8" ht="18.95" customHeight="1">
      <c r="A65" s="30"/>
      <c r="B65" s="29"/>
      <c r="C65" s="206" t="s">
        <v>50</v>
      </c>
      <c r="D65" s="207"/>
      <c r="E65" s="27"/>
      <c r="F65" s="18">
        <f>F64*4/E64*100</f>
        <v>50.488197242378149</v>
      </c>
      <c r="G65" s="18">
        <f>G64*9/E64*100</f>
        <v>31.023355219992517</v>
      </c>
      <c r="H65" s="18">
        <f>H64*4/E64*100</f>
        <v>14.801197529124163</v>
      </c>
    </row>
    <row r="66" spans="1:8" ht="18.95" customHeight="1">
      <c r="A66" s="31"/>
      <c r="B66" s="4"/>
      <c r="C66" s="216" t="s">
        <v>34</v>
      </c>
      <c r="D66" s="217"/>
      <c r="E66" s="27" t="s">
        <v>51</v>
      </c>
      <c r="F66" s="18" t="s">
        <v>35</v>
      </c>
      <c r="G66" s="18" t="s">
        <v>36</v>
      </c>
      <c r="H66" s="18" t="s">
        <v>37</v>
      </c>
    </row>
    <row r="67" spans="1:8" ht="18.95" customHeight="1">
      <c r="A67" s="214" t="s">
        <v>15</v>
      </c>
      <c r="B67" s="214"/>
      <c r="C67" s="214"/>
      <c r="D67" s="214"/>
      <c r="E67" s="215"/>
      <c r="F67" s="215"/>
      <c r="G67" s="215"/>
      <c r="H67" s="215"/>
    </row>
    <row r="68" spans="1:8" ht="18.95" customHeight="1">
      <c r="A68" s="220" t="s">
        <v>39</v>
      </c>
      <c r="B68" s="221"/>
      <c r="C68" s="221"/>
      <c r="D68" s="221"/>
      <c r="E68" s="221"/>
      <c r="F68" s="221"/>
      <c r="G68" s="221"/>
      <c r="H68" s="222"/>
    </row>
    <row r="69" spans="1:8" ht="18.95" customHeight="1">
      <c r="A69" s="56" t="s">
        <v>58</v>
      </c>
      <c r="B69" s="38"/>
      <c r="C69" s="38"/>
      <c r="D69" s="38"/>
      <c r="E69" s="38"/>
      <c r="F69" s="38"/>
      <c r="G69" s="38"/>
      <c r="H69" s="55"/>
    </row>
    <row r="70" spans="1:8" ht="18.95" customHeight="1">
      <c r="A70" s="192" t="s">
        <v>40</v>
      </c>
      <c r="B70" s="193"/>
      <c r="C70" s="193"/>
      <c r="D70" s="193"/>
      <c r="E70" s="193"/>
      <c r="F70" s="193"/>
      <c r="G70" s="193"/>
      <c r="H70" s="194"/>
    </row>
    <row r="71" spans="1:8" ht="18.95" customHeight="1">
      <c r="A71" s="192" t="s">
        <v>41</v>
      </c>
      <c r="B71" s="193"/>
      <c r="C71" s="193"/>
      <c r="D71" s="193"/>
      <c r="E71" s="193"/>
      <c r="F71" s="193"/>
      <c r="G71" s="193"/>
      <c r="H71" s="194"/>
    </row>
    <row r="72" spans="1:8" ht="18.95" customHeight="1">
      <c r="A72" s="192" t="s">
        <v>42</v>
      </c>
      <c r="B72" s="193"/>
      <c r="C72" s="193"/>
      <c r="D72" s="193"/>
      <c r="E72" s="193"/>
      <c r="F72" s="193"/>
      <c r="G72" s="193"/>
      <c r="H72" s="194"/>
    </row>
    <row r="73" spans="1:8" ht="18.95" hidden="1" customHeight="1">
      <c r="A73" s="195"/>
      <c r="B73" s="196"/>
      <c r="C73" s="196"/>
      <c r="D73" s="196"/>
      <c r="E73" s="196"/>
      <c r="F73" s="196"/>
      <c r="G73" s="196"/>
      <c r="H73" s="197"/>
    </row>
    <row r="74" spans="1:8" ht="18.95" customHeight="1">
      <c r="A74" s="218" t="s">
        <v>16</v>
      </c>
      <c r="B74" s="218"/>
      <c r="C74" s="218"/>
      <c r="D74" s="218"/>
      <c r="E74" s="218"/>
      <c r="F74" s="218"/>
      <c r="G74" s="218"/>
      <c r="H74" s="218"/>
    </row>
    <row r="75" spans="1:8" ht="18.95" customHeight="1">
      <c r="A75" s="20" t="s">
        <v>43</v>
      </c>
      <c r="B75" s="21" t="s">
        <v>44</v>
      </c>
      <c r="C75" s="35"/>
      <c r="D75" s="35"/>
      <c r="E75" s="36"/>
      <c r="F75" s="36"/>
      <c r="G75" s="36"/>
      <c r="H75" s="37"/>
    </row>
    <row r="76" spans="1:8" ht="18.95" customHeight="1">
      <c r="A76" s="22" t="s">
        <v>45</v>
      </c>
      <c r="B76" s="23" t="s">
        <v>46</v>
      </c>
      <c r="C76" s="38"/>
      <c r="D76" s="38"/>
      <c r="E76" s="39"/>
      <c r="F76" s="39"/>
      <c r="G76" s="39"/>
      <c r="H76" s="40"/>
    </row>
    <row r="77" spans="1:8" ht="18.95" customHeight="1">
      <c r="A77" s="24" t="s">
        <v>47</v>
      </c>
      <c r="B77" s="25" t="s">
        <v>48</v>
      </c>
      <c r="C77" s="41"/>
      <c r="D77" s="41"/>
      <c r="E77" s="42"/>
      <c r="F77" s="42"/>
      <c r="G77" s="42"/>
      <c r="H77" s="43"/>
    </row>
    <row r="78" spans="1:8" ht="18.95" customHeight="1">
      <c r="A78" s="219" t="s">
        <v>17</v>
      </c>
      <c r="B78" s="219"/>
      <c r="C78" s="219"/>
      <c r="D78" s="219"/>
      <c r="E78" s="219"/>
      <c r="F78" s="219"/>
      <c r="G78" s="219"/>
      <c r="H78" s="219"/>
    </row>
    <row r="79" spans="1:8">
      <c r="A79" s="198" t="s">
        <v>53</v>
      </c>
      <c r="B79" s="198"/>
    </row>
    <row r="86" spans="3:3">
      <c r="C86" s="19"/>
    </row>
  </sheetData>
  <mergeCells count="20">
    <mergeCell ref="A78:H78"/>
    <mergeCell ref="A79:B79"/>
    <mergeCell ref="A68:H68"/>
    <mergeCell ref="A70:H70"/>
    <mergeCell ref="A71:H71"/>
    <mergeCell ref="A72:H72"/>
    <mergeCell ref="A73:H73"/>
    <mergeCell ref="A74:H74"/>
    <mergeCell ref="A67:H67"/>
    <mergeCell ref="A1:B5"/>
    <mergeCell ref="D1:D7"/>
    <mergeCell ref="A6:B6"/>
    <mergeCell ref="A20:C20"/>
    <mergeCell ref="A28:C28"/>
    <mergeCell ref="A42:C42"/>
    <mergeCell ref="A51:C51"/>
    <mergeCell ref="A63:C63"/>
    <mergeCell ref="A64:D64"/>
    <mergeCell ref="C65:D65"/>
    <mergeCell ref="C66:D6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pageSetUpPr fitToPage="1"/>
  </sheetPr>
  <dimension ref="A1:W79"/>
  <sheetViews>
    <sheetView zoomScale="70" zoomScaleNormal="70" workbookViewId="0">
      <selection activeCell="B27" sqref="B27"/>
    </sheetView>
  </sheetViews>
  <sheetFormatPr defaultColWidth="9.25" defaultRowHeight="15"/>
  <cols>
    <col min="1" max="1" width="15" style="2" customWidth="1"/>
    <col min="2" max="2" width="47.25" style="2" customWidth="1"/>
    <col min="3" max="3" width="66.125" style="2" customWidth="1"/>
    <col min="4" max="4" width="21.625" style="2" customWidth="1"/>
    <col min="5" max="5" width="8.875" style="2" customWidth="1"/>
    <col min="6" max="6" width="12.625" style="2" customWidth="1"/>
    <col min="7" max="7" width="12" style="2" customWidth="1"/>
    <col min="8" max="8" width="13.75" style="2" customWidth="1"/>
    <col min="9" max="16384" width="9.25" style="2"/>
  </cols>
  <sheetData>
    <row r="1" spans="1:23" ht="18.95" customHeight="1">
      <c r="A1" s="199" t="e" vm="1">
        <v>#VALUE!</v>
      </c>
      <c r="B1" s="199"/>
      <c r="C1" s="1"/>
      <c r="D1" s="200" t="e" vm="2">
        <v>#VALUE!</v>
      </c>
    </row>
    <row r="2" spans="1:23" ht="18.95" customHeight="1">
      <c r="A2" s="199"/>
      <c r="B2" s="199"/>
      <c r="C2" s="1"/>
      <c r="D2" s="200"/>
    </row>
    <row r="3" spans="1:23" ht="18.95" customHeight="1">
      <c r="A3" s="199"/>
      <c r="B3" s="199"/>
      <c r="C3" s="1"/>
      <c r="D3" s="200"/>
    </row>
    <row r="4" spans="1:23" ht="18.95" customHeight="1">
      <c r="A4" s="199"/>
      <c r="B4" s="199"/>
      <c r="C4" s="1"/>
      <c r="D4" s="200"/>
    </row>
    <row r="5" spans="1:23" ht="18.95" customHeight="1">
      <c r="A5" s="199"/>
      <c r="B5" s="199"/>
      <c r="C5" s="1"/>
      <c r="D5" s="200"/>
    </row>
    <row r="6" spans="1:23" ht="30">
      <c r="A6" s="202" t="s">
        <v>49</v>
      </c>
      <c r="B6" s="202"/>
      <c r="C6" s="3"/>
      <c r="D6" s="200"/>
    </row>
    <row r="7" spans="1:23" ht="30">
      <c r="A7" s="17" t="s">
        <v>124</v>
      </c>
      <c r="B7" s="17" t="s">
        <v>125</v>
      </c>
      <c r="C7" s="3"/>
      <c r="D7" s="201"/>
      <c r="E7" s="4"/>
    </row>
    <row r="8" spans="1:23" s="8" customFormat="1" ht="50.1" customHeight="1">
      <c r="A8" s="5" t="s">
        <v>0</v>
      </c>
      <c r="B8" s="6" t="s">
        <v>1</v>
      </c>
      <c r="C8" s="5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</row>
    <row r="9" spans="1:23" ht="44.25" customHeight="1">
      <c r="A9" s="125"/>
      <c r="B9" s="128" t="s">
        <v>160</v>
      </c>
      <c r="C9" s="156" t="s">
        <v>161</v>
      </c>
      <c r="D9" s="105">
        <v>140</v>
      </c>
      <c r="E9" s="105">
        <v>205</v>
      </c>
      <c r="F9" s="105">
        <v>10.9</v>
      </c>
      <c r="G9" s="105">
        <v>13.9</v>
      </c>
      <c r="H9" s="105">
        <v>8.7200000000000006</v>
      </c>
    </row>
    <row r="10" spans="1:23" ht="39.75" customHeight="1">
      <c r="A10" s="127" t="s">
        <v>8</v>
      </c>
      <c r="B10" s="157" t="s">
        <v>71</v>
      </c>
      <c r="C10" s="45" t="s">
        <v>72</v>
      </c>
      <c r="D10" s="109">
        <v>20</v>
      </c>
      <c r="E10" s="105">
        <v>23.2</v>
      </c>
      <c r="F10" s="105">
        <v>1.52</v>
      </c>
      <c r="G10" s="105">
        <v>1.4</v>
      </c>
      <c r="H10" s="105">
        <v>0.72</v>
      </c>
    </row>
    <row r="11" spans="1:23" ht="18.95" customHeight="1">
      <c r="A11" s="116"/>
      <c r="B11" s="131" t="s">
        <v>28</v>
      </c>
      <c r="C11" s="132"/>
      <c r="D11" s="110">
        <v>100</v>
      </c>
      <c r="E11" s="105">
        <v>72.5</v>
      </c>
      <c r="F11" s="105">
        <v>15.5</v>
      </c>
      <c r="G11" s="105">
        <v>0.1</v>
      </c>
      <c r="H11" s="105">
        <v>1.9</v>
      </c>
      <c r="I11" s="52"/>
      <c r="J11" s="60"/>
      <c r="K11" s="51"/>
      <c r="L11" s="50"/>
      <c r="M11" s="50"/>
      <c r="N11" s="50"/>
      <c r="O11" s="50"/>
    </row>
    <row r="12" spans="1:23" ht="34.5" customHeight="1">
      <c r="A12" s="116"/>
      <c r="B12" s="158" t="s">
        <v>18</v>
      </c>
      <c r="C12" s="159" t="s">
        <v>38</v>
      </c>
      <c r="D12" s="110">
        <v>100</v>
      </c>
      <c r="E12" s="105">
        <v>128.75</v>
      </c>
      <c r="F12" s="105">
        <v>28.625</v>
      </c>
      <c r="G12" s="105">
        <v>0.26250000000000001</v>
      </c>
      <c r="H12" s="105">
        <v>2.5</v>
      </c>
    </row>
    <row r="13" spans="1:23" ht="18.95" customHeight="1">
      <c r="A13" s="131"/>
      <c r="B13" s="160" t="s">
        <v>149</v>
      </c>
      <c r="C13" s="156" t="s">
        <v>116</v>
      </c>
      <c r="D13" s="110">
        <v>100</v>
      </c>
      <c r="E13" s="105">
        <v>61.9</v>
      </c>
      <c r="F13" s="105">
        <v>4.9400000000000004</v>
      </c>
      <c r="G13" s="105">
        <v>4.0199999999999996</v>
      </c>
      <c r="H13" s="105">
        <v>0.59</v>
      </c>
      <c r="J13" s="61"/>
      <c r="K13" s="59"/>
      <c r="L13" s="51"/>
      <c r="M13" s="50"/>
      <c r="N13" s="50"/>
      <c r="O13" s="50"/>
      <c r="P13" s="50"/>
    </row>
    <row r="14" spans="1:23" ht="18.95" customHeight="1">
      <c r="A14" s="116"/>
      <c r="B14" s="158" t="s">
        <v>115</v>
      </c>
      <c r="C14" s="158" t="s">
        <v>117</v>
      </c>
      <c r="D14" s="110">
        <v>100</v>
      </c>
      <c r="E14" s="105">
        <v>67.2</v>
      </c>
      <c r="F14" s="105">
        <v>8.93</v>
      </c>
      <c r="G14" s="105">
        <v>0.77</v>
      </c>
      <c r="H14" s="105">
        <v>3.69</v>
      </c>
    </row>
    <row r="15" spans="1:23" ht="46.5" customHeight="1">
      <c r="A15" s="116"/>
      <c r="B15" s="58" t="s">
        <v>19</v>
      </c>
      <c r="C15" s="58" t="s">
        <v>95</v>
      </c>
      <c r="D15" s="110">
        <v>5</v>
      </c>
      <c r="E15" s="105">
        <v>35.25</v>
      </c>
      <c r="F15" s="105">
        <v>0.03</v>
      </c>
      <c r="G15" s="105">
        <v>3.96</v>
      </c>
      <c r="H15" s="85">
        <v>0.01</v>
      </c>
      <c r="I15" s="9"/>
      <c r="J15" s="9"/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.95" customHeight="1">
      <c r="A16" s="133"/>
      <c r="B16" s="134" t="s">
        <v>20</v>
      </c>
      <c r="C16" s="132" t="s">
        <v>96</v>
      </c>
      <c r="D16" s="110">
        <v>5</v>
      </c>
      <c r="E16" s="105">
        <v>30.6</v>
      </c>
      <c r="F16" s="105">
        <v>0.08</v>
      </c>
      <c r="G16" s="105">
        <v>2.67</v>
      </c>
      <c r="H16" s="85">
        <v>1.28</v>
      </c>
      <c r="I16" s="9"/>
      <c r="J16" s="9"/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.95" customHeight="1">
      <c r="A17" s="133"/>
      <c r="B17" s="134" t="s">
        <v>22</v>
      </c>
      <c r="C17" s="136"/>
      <c r="D17" s="110">
        <v>50</v>
      </c>
      <c r="E17" s="105">
        <v>115</v>
      </c>
      <c r="F17" s="105">
        <v>25.1</v>
      </c>
      <c r="G17" s="105">
        <v>0.83</v>
      </c>
      <c r="H17" s="105">
        <v>3.94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.95" customHeight="1">
      <c r="A18" s="115" t="s">
        <v>24</v>
      </c>
      <c r="B18" s="134" t="s">
        <v>21</v>
      </c>
      <c r="C18" s="136"/>
      <c r="D18" s="110">
        <v>50</v>
      </c>
      <c r="E18" s="105"/>
      <c r="F18" s="105"/>
      <c r="G18" s="105"/>
      <c r="H18" s="105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8.95" customHeight="1">
      <c r="A19" s="115"/>
      <c r="B19" s="134" t="s">
        <v>56</v>
      </c>
      <c r="C19" s="136"/>
      <c r="D19" s="110">
        <v>100</v>
      </c>
      <c r="E19" s="105">
        <v>29.9</v>
      </c>
      <c r="F19" s="105">
        <v>4.59</v>
      </c>
      <c r="G19" s="105">
        <v>0.15</v>
      </c>
      <c r="H19" s="105">
        <v>1.35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8" customFormat="1" ht="18.95" customHeight="1">
      <c r="A20" s="223" t="s">
        <v>9</v>
      </c>
      <c r="B20" s="224"/>
      <c r="C20" s="225"/>
      <c r="D20" s="97"/>
      <c r="E20" s="161">
        <f>SUM(E9:E19)</f>
        <v>769.3</v>
      </c>
      <c r="F20" s="161">
        <f>SUM(F9:F19)</f>
        <v>100.215</v>
      </c>
      <c r="G20" s="161">
        <f>SUM(G9:G19)</f>
        <v>28.062499999999993</v>
      </c>
      <c r="H20" s="161">
        <f>SUM(H9:H19)</f>
        <v>24.700000000000006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50.1" customHeight="1">
      <c r="A21" s="99" t="s">
        <v>10</v>
      </c>
      <c r="B21" s="99" t="s">
        <v>1</v>
      </c>
      <c r="C21" s="99" t="s">
        <v>2</v>
      </c>
      <c r="D21" s="100" t="s">
        <v>3</v>
      </c>
      <c r="E21" s="100" t="s">
        <v>4</v>
      </c>
      <c r="F21" s="100" t="s">
        <v>5</v>
      </c>
      <c r="G21" s="100" t="s">
        <v>6</v>
      </c>
      <c r="H21" s="100" t="s">
        <v>7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50.25" customHeight="1">
      <c r="A22" s="152"/>
      <c r="B22" s="139" t="s">
        <v>168</v>
      </c>
      <c r="C22" s="139" t="s">
        <v>169</v>
      </c>
      <c r="D22" s="105">
        <v>300</v>
      </c>
      <c r="E22" s="105">
        <v>302</v>
      </c>
      <c r="F22" s="105">
        <v>19.100000000000001</v>
      </c>
      <c r="G22" s="105">
        <v>17.899999999999999</v>
      </c>
      <c r="H22" s="105">
        <v>14.1</v>
      </c>
      <c r="I22" s="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36.75" customHeight="1">
      <c r="A23" s="127" t="s">
        <v>8</v>
      </c>
      <c r="B23" s="162" t="s">
        <v>68</v>
      </c>
      <c r="C23" s="49" t="s">
        <v>150</v>
      </c>
      <c r="D23" s="109">
        <v>30</v>
      </c>
      <c r="E23" s="105">
        <v>15.7</v>
      </c>
      <c r="F23" s="105">
        <v>2.41</v>
      </c>
      <c r="G23" s="105">
        <v>0.28000000000000003</v>
      </c>
      <c r="H23" s="105">
        <v>0.62</v>
      </c>
      <c r="I23" s="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8.95" customHeight="1">
      <c r="A24" s="155"/>
      <c r="B24" s="156" t="s">
        <v>27</v>
      </c>
      <c r="C24" s="134"/>
      <c r="D24" s="110">
        <v>20</v>
      </c>
      <c r="E24" s="105">
        <v>35.4</v>
      </c>
      <c r="F24" s="105">
        <v>1.23</v>
      </c>
      <c r="G24" s="105">
        <v>3</v>
      </c>
      <c r="H24" s="105">
        <v>0.9</v>
      </c>
      <c r="I24" s="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26.25" customHeight="1">
      <c r="A25" s="163"/>
      <c r="B25" s="191" t="s">
        <v>182</v>
      </c>
      <c r="C25" s="164"/>
      <c r="D25" s="110">
        <v>40</v>
      </c>
      <c r="E25" s="105">
        <v>184.96</v>
      </c>
      <c r="F25" s="105">
        <v>23.1</v>
      </c>
      <c r="G25" s="105">
        <v>7.25</v>
      </c>
      <c r="H25" s="105">
        <v>6.44</v>
      </c>
      <c r="I25" s="9"/>
    </row>
    <row r="26" spans="1:23" ht="18.95" customHeight="1">
      <c r="A26" s="133"/>
      <c r="B26" s="134" t="s">
        <v>22</v>
      </c>
      <c r="C26" s="136"/>
      <c r="D26" s="110">
        <v>50</v>
      </c>
      <c r="E26" s="105">
        <v>115</v>
      </c>
      <c r="F26" s="105">
        <v>25.1</v>
      </c>
      <c r="G26" s="105">
        <v>0.83</v>
      </c>
      <c r="H26" s="105">
        <v>3.94</v>
      </c>
      <c r="L26" s="13"/>
      <c r="M26" s="14"/>
      <c r="N26" s="14"/>
      <c r="O26" s="14"/>
      <c r="P26" s="14"/>
      <c r="Q26" s="14"/>
    </row>
    <row r="27" spans="1:23" ht="18.95" customHeight="1">
      <c r="A27" s="115" t="s">
        <v>24</v>
      </c>
      <c r="B27" s="134" t="s">
        <v>65</v>
      </c>
      <c r="C27" s="136"/>
      <c r="D27" s="110">
        <v>50</v>
      </c>
      <c r="E27" s="105"/>
      <c r="F27" s="105"/>
      <c r="G27" s="105"/>
      <c r="H27" s="105"/>
      <c r="O27" s="11"/>
      <c r="P27" s="11"/>
      <c r="Q27" s="11"/>
      <c r="R27" s="11"/>
      <c r="S27" s="11"/>
      <c r="T27" s="11"/>
      <c r="U27" s="11"/>
      <c r="V27" s="11"/>
    </row>
    <row r="28" spans="1:23" ht="18.95" customHeight="1">
      <c r="A28" s="115"/>
      <c r="B28" s="134" t="s">
        <v>25</v>
      </c>
      <c r="C28" s="136"/>
      <c r="D28" s="110">
        <v>100</v>
      </c>
      <c r="E28" s="105">
        <v>32.4</v>
      </c>
      <c r="F28" s="105">
        <v>5.6</v>
      </c>
      <c r="G28" s="105">
        <v>0.2</v>
      </c>
      <c r="H28" s="105">
        <v>0.6</v>
      </c>
      <c r="O28" s="11"/>
      <c r="P28" s="11"/>
      <c r="Q28" s="11"/>
      <c r="R28" s="11"/>
      <c r="S28" s="11"/>
      <c r="T28" s="11"/>
      <c r="U28" s="11"/>
      <c r="V28" s="11"/>
    </row>
    <row r="29" spans="1:23" s="8" customFormat="1" ht="18.95" customHeight="1">
      <c r="A29" s="229" t="s">
        <v>9</v>
      </c>
      <c r="B29" s="230"/>
      <c r="C29" s="231"/>
      <c r="D29" s="165"/>
      <c r="E29" s="166">
        <f>SUM(E22:E28)</f>
        <v>685.45999999999992</v>
      </c>
      <c r="F29" s="166">
        <f>SUM(F22:F28)</f>
        <v>76.539999999999992</v>
      </c>
      <c r="G29" s="166">
        <f>SUM(G22:G28)</f>
        <v>29.459999999999997</v>
      </c>
      <c r="H29" s="166">
        <f>SUM(H22:H28)</f>
        <v>26.6</v>
      </c>
      <c r="O29" s="12"/>
      <c r="P29" s="12"/>
      <c r="Q29" s="12"/>
      <c r="R29" s="12"/>
      <c r="S29" s="12"/>
      <c r="T29" s="12"/>
      <c r="U29" s="12"/>
      <c r="V29" s="12"/>
    </row>
    <row r="30" spans="1:23" ht="50.1" customHeight="1">
      <c r="A30" s="99" t="s">
        <v>11</v>
      </c>
      <c r="B30" s="99" t="s">
        <v>1</v>
      </c>
      <c r="C30" s="99" t="s">
        <v>2</v>
      </c>
      <c r="D30" s="100" t="s">
        <v>3</v>
      </c>
      <c r="E30" s="100" t="s">
        <v>4</v>
      </c>
      <c r="F30" s="100" t="s">
        <v>5</v>
      </c>
      <c r="G30" s="100" t="s">
        <v>6</v>
      </c>
      <c r="H30" s="100" t="s">
        <v>7</v>
      </c>
      <c r="O30" s="11"/>
      <c r="P30" s="11"/>
      <c r="Q30" s="11"/>
      <c r="R30" s="11"/>
      <c r="S30" s="11"/>
      <c r="T30" s="11"/>
      <c r="U30" s="11"/>
      <c r="V30" s="11"/>
    </row>
    <row r="31" spans="1:23" s="8" customFormat="1" ht="46.5" customHeight="1">
      <c r="A31" s="167"/>
      <c r="B31" s="168" t="s">
        <v>89</v>
      </c>
      <c r="C31" s="169"/>
      <c r="D31" s="170">
        <v>50</v>
      </c>
      <c r="E31" s="85">
        <v>190</v>
      </c>
      <c r="F31" s="85">
        <v>13.2</v>
      </c>
      <c r="G31" s="85">
        <v>10.6</v>
      </c>
      <c r="H31" s="85">
        <v>9.59</v>
      </c>
      <c r="J31" s="12"/>
      <c r="K31" s="12"/>
      <c r="L31" s="12"/>
      <c r="M31" s="12"/>
      <c r="N31" s="12"/>
      <c r="O31" s="12"/>
      <c r="P31" s="15"/>
      <c r="Q31" s="15"/>
      <c r="R31" s="15"/>
      <c r="S31" s="15"/>
      <c r="T31" s="12"/>
      <c r="U31" s="12"/>
      <c r="V31" s="12"/>
    </row>
    <row r="32" spans="1:23" s="8" customFormat="1" ht="39" customHeight="1">
      <c r="A32" s="171" t="s">
        <v>8</v>
      </c>
      <c r="B32" s="172" t="s">
        <v>114</v>
      </c>
      <c r="C32" s="173" t="s">
        <v>151</v>
      </c>
      <c r="D32" s="174">
        <v>100</v>
      </c>
      <c r="E32" s="85">
        <v>136.19999999999999</v>
      </c>
      <c r="F32" s="85">
        <v>13.26</v>
      </c>
      <c r="G32" s="85">
        <v>4.9800000000000004</v>
      </c>
      <c r="H32" s="85">
        <v>5.4</v>
      </c>
      <c r="J32" s="12"/>
      <c r="K32" s="12"/>
      <c r="L32" s="12"/>
      <c r="M32" s="12"/>
      <c r="N32" s="12"/>
      <c r="O32" s="12"/>
      <c r="P32" s="15"/>
      <c r="Q32" s="15"/>
      <c r="R32" s="15"/>
      <c r="S32" s="15"/>
      <c r="T32" s="12"/>
      <c r="U32" s="12"/>
      <c r="V32" s="12"/>
    </row>
    <row r="33" spans="1:22" s="8" customFormat="1" ht="21.75" customHeight="1">
      <c r="A33" s="235"/>
      <c r="B33" s="131" t="s">
        <v>28</v>
      </c>
      <c r="C33" s="132"/>
      <c r="D33" s="110">
        <v>100</v>
      </c>
      <c r="E33" s="105">
        <v>72.5</v>
      </c>
      <c r="F33" s="105">
        <v>15.5</v>
      </c>
      <c r="G33" s="105">
        <v>0.1</v>
      </c>
      <c r="H33" s="105">
        <v>1.9</v>
      </c>
      <c r="J33" s="12"/>
      <c r="K33" s="12"/>
      <c r="L33" s="12"/>
      <c r="M33" s="12"/>
      <c r="N33" s="12"/>
      <c r="O33" s="12"/>
      <c r="P33" s="15"/>
      <c r="Q33" s="15"/>
      <c r="R33" s="15"/>
      <c r="S33" s="15"/>
      <c r="T33" s="12"/>
      <c r="U33" s="12"/>
      <c r="V33" s="12"/>
    </row>
    <row r="34" spans="1:22" s="8" customFormat="1" ht="18.95" customHeight="1">
      <c r="A34" s="235"/>
      <c r="B34" s="175" t="s">
        <v>90</v>
      </c>
      <c r="C34" s="176" t="s">
        <v>91</v>
      </c>
      <c r="D34" s="177">
        <v>100</v>
      </c>
      <c r="E34" s="178">
        <v>57.2</v>
      </c>
      <c r="F34" s="178">
        <v>5.54</v>
      </c>
      <c r="G34" s="178">
        <v>3.18</v>
      </c>
      <c r="H34" s="178">
        <v>0.873</v>
      </c>
      <c r="J34" s="12"/>
      <c r="K34" s="12"/>
      <c r="L34" s="12"/>
      <c r="M34" s="12"/>
      <c r="N34" s="12"/>
      <c r="O34" s="12"/>
      <c r="P34" s="15"/>
      <c r="Q34" s="15"/>
      <c r="R34" s="15"/>
      <c r="S34" s="15"/>
      <c r="T34" s="12"/>
      <c r="U34" s="12"/>
      <c r="V34" s="12"/>
    </row>
    <row r="35" spans="1:22" s="8" customFormat="1" ht="26.25" customHeight="1">
      <c r="A35" s="235"/>
      <c r="B35" s="179" t="s">
        <v>110</v>
      </c>
      <c r="C35" s="176" t="s">
        <v>111</v>
      </c>
      <c r="D35" s="177">
        <v>100</v>
      </c>
      <c r="E35" s="178">
        <v>91.4</v>
      </c>
      <c r="F35" s="178">
        <v>4.3099999999999996</v>
      </c>
      <c r="G35" s="178">
        <v>7.19</v>
      </c>
      <c r="H35" s="178">
        <v>1.9600000000000002</v>
      </c>
      <c r="J35" s="12"/>
      <c r="K35" s="12"/>
      <c r="L35" s="12"/>
      <c r="M35" s="12"/>
      <c r="N35" s="12"/>
      <c r="O35" s="12"/>
      <c r="P35" s="15"/>
      <c r="Q35" s="15"/>
      <c r="R35" s="15"/>
      <c r="S35" s="15"/>
      <c r="T35" s="12"/>
      <c r="U35" s="12"/>
      <c r="V35" s="12"/>
    </row>
    <row r="36" spans="1:22" ht="18.95" customHeight="1">
      <c r="A36" s="235"/>
      <c r="B36" s="175" t="s">
        <v>112</v>
      </c>
      <c r="C36" s="180" t="s">
        <v>113</v>
      </c>
      <c r="D36" s="177">
        <v>125</v>
      </c>
      <c r="E36" s="178">
        <v>65.5</v>
      </c>
      <c r="F36" s="178">
        <v>12.362500000000002</v>
      </c>
      <c r="G36" s="178">
        <v>0.30500000000000005</v>
      </c>
      <c r="H36" s="178">
        <v>1.8000000000000003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2" ht="24" customHeight="1">
      <c r="A37" s="235"/>
      <c r="B37" s="175" t="s">
        <v>148</v>
      </c>
      <c r="C37" s="180" t="s">
        <v>147</v>
      </c>
      <c r="D37" s="177">
        <v>125</v>
      </c>
      <c r="E37" s="178">
        <v>62.5</v>
      </c>
      <c r="F37" s="178">
        <v>13.25</v>
      </c>
      <c r="G37" s="178">
        <v>0.20875000000000002</v>
      </c>
      <c r="H37" s="178">
        <v>0.79125000000000012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2" ht="32.25" customHeight="1">
      <c r="A38" s="235"/>
      <c r="B38" s="179" t="s">
        <v>19</v>
      </c>
      <c r="C38" s="181" t="s">
        <v>152</v>
      </c>
      <c r="D38" s="177">
        <v>5</v>
      </c>
      <c r="E38" s="178">
        <v>24.940449999999998</v>
      </c>
      <c r="F38" s="178">
        <v>0.19674999999999998</v>
      </c>
      <c r="G38" s="178">
        <v>2.6791</v>
      </c>
      <c r="H38" s="178">
        <v>2.0449999999999996E-2</v>
      </c>
    </row>
    <row r="39" spans="1:22" ht="25.5" customHeight="1">
      <c r="A39" s="235"/>
      <c r="B39" s="182" t="s">
        <v>20</v>
      </c>
      <c r="C39" s="181" t="s">
        <v>153</v>
      </c>
      <c r="D39" s="183">
        <v>15</v>
      </c>
      <c r="E39" s="178">
        <v>91.7</v>
      </c>
      <c r="F39" s="178">
        <v>0.22100000000000003</v>
      </c>
      <c r="G39" s="178">
        <v>8.0100000000000016</v>
      </c>
      <c r="H39" s="178">
        <v>3.830000000000001</v>
      </c>
    </row>
    <row r="40" spans="1:22" ht="18.95" customHeight="1">
      <c r="A40" s="235"/>
      <c r="B40" s="103" t="s">
        <v>65</v>
      </c>
      <c r="C40" s="180"/>
      <c r="D40" s="183">
        <v>50</v>
      </c>
      <c r="E40" s="178"/>
      <c r="F40" s="178"/>
      <c r="G40" s="178"/>
      <c r="H40" s="178"/>
    </row>
    <row r="41" spans="1:22" ht="18.95" customHeight="1">
      <c r="A41" s="235"/>
      <c r="B41" s="175" t="s">
        <v>92</v>
      </c>
      <c r="C41" s="180"/>
      <c r="D41" s="183">
        <v>50</v>
      </c>
      <c r="E41" s="178">
        <v>123.1</v>
      </c>
      <c r="F41" s="178">
        <v>26.15</v>
      </c>
      <c r="G41" s="178">
        <v>1</v>
      </c>
      <c r="H41" s="178">
        <v>3.5750000000000002</v>
      </c>
    </row>
    <row r="42" spans="1:22" ht="18.95" customHeight="1">
      <c r="A42" s="80"/>
      <c r="B42" s="134" t="s">
        <v>31</v>
      </c>
      <c r="C42" s="136"/>
      <c r="D42" s="110">
        <v>100</v>
      </c>
      <c r="E42" s="105">
        <v>18.899999999999999</v>
      </c>
      <c r="F42" s="105">
        <v>2.9</v>
      </c>
      <c r="G42" s="105">
        <v>0.1</v>
      </c>
      <c r="H42" s="105">
        <v>0.8</v>
      </c>
    </row>
    <row r="43" spans="1:22" s="8" customFormat="1" ht="18.95" customHeight="1">
      <c r="A43" s="223" t="s">
        <v>9</v>
      </c>
      <c r="B43" s="224"/>
      <c r="C43" s="225"/>
      <c r="D43" s="184"/>
      <c r="E43" s="123">
        <f>SUM(E31:E42)</f>
        <v>933.94045000000006</v>
      </c>
      <c r="F43" s="123">
        <f>SUM(F31:F42)</f>
        <v>106.89025000000001</v>
      </c>
      <c r="G43" s="123">
        <f>SUM(G31:G42)</f>
        <v>38.352849999999997</v>
      </c>
      <c r="H43" s="123">
        <f>SUM(H31:H42)</f>
        <v>30.539700000000007</v>
      </c>
      <c r="J43" s="13"/>
      <c r="K43" s="14"/>
      <c r="L43" s="14"/>
      <c r="M43" s="14"/>
      <c r="N43" s="14"/>
      <c r="O43" s="14"/>
    </row>
    <row r="44" spans="1:22" ht="50.1" customHeight="1">
      <c r="A44" s="99" t="s">
        <v>12</v>
      </c>
      <c r="B44" s="99" t="s">
        <v>1</v>
      </c>
      <c r="C44" s="99" t="s">
        <v>2</v>
      </c>
      <c r="D44" s="100" t="s">
        <v>3</v>
      </c>
      <c r="E44" s="100" t="s">
        <v>4</v>
      </c>
      <c r="F44" s="100" t="s">
        <v>5</v>
      </c>
      <c r="G44" s="100" t="s">
        <v>6</v>
      </c>
      <c r="H44" s="100" t="s">
        <v>7</v>
      </c>
    </row>
    <row r="45" spans="1:22" ht="46.5" customHeight="1">
      <c r="A45" s="185"/>
      <c r="B45" s="156" t="s">
        <v>62</v>
      </c>
      <c r="C45" s="156" t="s">
        <v>154</v>
      </c>
      <c r="D45" s="105">
        <v>300</v>
      </c>
      <c r="E45" s="105">
        <v>359</v>
      </c>
      <c r="F45" s="105">
        <v>31.7</v>
      </c>
      <c r="G45" s="105">
        <v>12.3</v>
      </c>
      <c r="H45" s="105">
        <v>25.6</v>
      </c>
    </row>
    <row r="46" spans="1:22" ht="34.5" customHeight="1">
      <c r="A46" s="127" t="s">
        <v>8</v>
      </c>
      <c r="B46" s="156" t="s">
        <v>63</v>
      </c>
      <c r="C46" s="48" t="s">
        <v>155</v>
      </c>
      <c r="D46" s="109">
        <v>30</v>
      </c>
      <c r="E46" s="105">
        <v>17.28</v>
      </c>
      <c r="F46" s="105">
        <v>1.71</v>
      </c>
      <c r="G46" s="105">
        <v>0.75</v>
      </c>
      <c r="H46" s="105">
        <v>0.52</v>
      </c>
    </row>
    <row r="47" spans="1:22" ht="37.5" customHeight="1">
      <c r="A47" s="155"/>
      <c r="B47" s="104" t="s">
        <v>85</v>
      </c>
      <c r="C47" s="84" t="s">
        <v>170</v>
      </c>
      <c r="D47" s="91">
        <v>160</v>
      </c>
      <c r="E47" s="85">
        <v>159</v>
      </c>
      <c r="F47" s="85">
        <v>31.2</v>
      </c>
      <c r="G47" s="85">
        <v>1.75</v>
      </c>
      <c r="H47" s="85">
        <v>3.23</v>
      </c>
    </row>
    <row r="48" spans="1:22" ht="18.95" customHeight="1">
      <c r="A48" s="133"/>
      <c r="B48" s="134" t="s">
        <v>22</v>
      </c>
      <c r="C48" s="136"/>
      <c r="D48" s="110">
        <v>50</v>
      </c>
      <c r="E48" s="105">
        <v>115</v>
      </c>
      <c r="F48" s="105">
        <v>25.1</v>
      </c>
      <c r="G48" s="105">
        <v>0.83</v>
      </c>
      <c r="H48" s="105">
        <v>3.94</v>
      </c>
    </row>
    <row r="49" spans="1:12" ht="18.95" customHeight="1">
      <c r="A49" s="115" t="s">
        <v>24</v>
      </c>
      <c r="B49" s="134" t="s">
        <v>65</v>
      </c>
      <c r="C49" s="136"/>
      <c r="D49" s="110">
        <v>50</v>
      </c>
      <c r="E49" s="105"/>
      <c r="F49" s="105"/>
      <c r="G49" s="105"/>
      <c r="H49" s="105"/>
    </row>
    <row r="50" spans="1:12" ht="18.95" customHeight="1">
      <c r="A50" s="115"/>
      <c r="B50" s="134" t="s">
        <v>56</v>
      </c>
      <c r="C50" s="136"/>
      <c r="D50" s="110">
        <v>100</v>
      </c>
      <c r="E50" s="105">
        <v>29.9</v>
      </c>
      <c r="F50" s="105">
        <v>4.59</v>
      </c>
      <c r="G50" s="105">
        <v>0.15</v>
      </c>
      <c r="H50" s="105">
        <v>1.35</v>
      </c>
    </row>
    <row r="51" spans="1:12" ht="18.95" customHeight="1">
      <c r="A51" s="229" t="s">
        <v>9</v>
      </c>
      <c r="B51" s="230"/>
      <c r="C51" s="231"/>
      <c r="D51" s="188"/>
      <c r="E51" s="189">
        <f>SUM(E45:E50)</f>
        <v>680.18</v>
      </c>
      <c r="F51" s="189">
        <f>SUM(F45:F50)</f>
        <v>94.300000000000011</v>
      </c>
      <c r="G51" s="189">
        <f>SUM(G45:G50)</f>
        <v>15.780000000000001</v>
      </c>
      <c r="H51" s="189">
        <f>SUM(H45:H50)</f>
        <v>34.64</v>
      </c>
    </row>
    <row r="52" spans="1:12" ht="50.1" customHeight="1">
      <c r="A52" s="99" t="s">
        <v>13</v>
      </c>
      <c r="B52" s="99" t="s">
        <v>1</v>
      </c>
      <c r="C52" s="99" t="s">
        <v>2</v>
      </c>
      <c r="D52" s="100" t="s">
        <v>3</v>
      </c>
      <c r="E52" s="100" t="s">
        <v>4</v>
      </c>
      <c r="F52" s="100" t="s">
        <v>5</v>
      </c>
      <c r="G52" s="100" t="s">
        <v>6</v>
      </c>
      <c r="H52" s="100" t="s">
        <v>7</v>
      </c>
    </row>
    <row r="53" spans="1:12" ht="54" customHeight="1">
      <c r="A53" s="64"/>
      <c r="B53" s="65" t="s">
        <v>162</v>
      </c>
      <c r="C53" s="66" t="s">
        <v>94</v>
      </c>
      <c r="D53" s="170">
        <v>50</v>
      </c>
      <c r="E53" s="85">
        <v>190</v>
      </c>
      <c r="F53" s="85">
        <v>13.2</v>
      </c>
      <c r="G53" s="85">
        <v>10.6</v>
      </c>
      <c r="H53" s="85">
        <v>9.59</v>
      </c>
    </row>
    <row r="54" spans="1:12" ht="33" customHeight="1">
      <c r="A54" s="67" t="s">
        <v>8</v>
      </c>
      <c r="B54" s="65" t="s">
        <v>93</v>
      </c>
      <c r="C54" s="68" t="s">
        <v>157</v>
      </c>
      <c r="D54" s="174">
        <v>100</v>
      </c>
      <c r="E54" s="85">
        <v>136.19999999999999</v>
      </c>
      <c r="F54" s="85">
        <v>13.26</v>
      </c>
      <c r="G54" s="85">
        <v>4.9800000000000004</v>
      </c>
      <c r="H54" s="85">
        <v>5.4</v>
      </c>
    </row>
    <row r="55" spans="1:12" ht="17.25" customHeight="1">
      <c r="A55" s="69"/>
      <c r="B55" s="111" t="s">
        <v>28</v>
      </c>
      <c r="C55" s="112"/>
      <c r="D55" s="110">
        <v>100</v>
      </c>
      <c r="E55" s="105">
        <v>128.75</v>
      </c>
      <c r="F55" s="105">
        <v>28.625</v>
      </c>
      <c r="G55" s="105">
        <v>0.26250000000000001</v>
      </c>
      <c r="H55" s="105">
        <v>2.5</v>
      </c>
    </row>
    <row r="56" spans="1:12" ht="18.95" customHeight="1">
      <c r="A56" s="69"/>
      <c r="B56" s="70" t="s">
        <v>30</v>
      </c>
      <c r="C56" s="68" t="s">
        <v>33</v>
      </c>
      <c r="D56" s="177">
        <v>100</v>
      </c>
      <c r="E56" s="178">
        <v>57.2</v>
      </c>
      <c r="F56" s="178">
        <v>5.54</v>
      </c>
      <c r="G56" s="178">
        <v>3.18</v>
      </c>
      <c r="H56" s="178">
        <v>0.873</v>
      </c>
      <c r="I56" s="9"/>
      <c r="J56" s="9"/>
      <c r="K56" s="9"/>
      <c r="L56" s="9"/>
    </row>
    <row r="57" spans="1:12" ht="18.95" customHeight="1">
      <c r="A57" s="71"/>
      <c r="B57" s="65" t="s">
        <v>172</v>
      </c>
      <c r="C57" s="72" t="s">
        <v>173</v>
      </c>
      <c r="D57" s="177">
        <v>100</v>
      </c>
      <c r="E57" s="178">
        <v>91.4</v>
      </c>
      <c r="F57" s="178">
        <v>4.3099999999999996</v>
      </c>
      <c r="G57" s="178">
        <v>7.19</v>
      </c>
      <c r="H57" s="178">
        <v>1.9600000000000002</v>
      </c>
      <c r="I57" s="9"/>
      <c r="J57" s="9"/>
      <c r="K57" s="9"/>
      <c r="L57" s="9"/>
    </row>
    <row r="58" spans="1:12" ht="18.95" customHeight="1">
      <c r="A58" s="71"/>
      <c r="B58" s="73" t="s">
        <v>171</v>
      </c>
      <c r="C58" s="73" t="s">
        <v>171</v>
      </c>
      <c r="D58" s="177">
        <v>125</v>
      </c>
      <c r="E58" s="178">
        <v>65.5</v>
      </c>
      <c r="F58" s="178">
        <v>12.362500000000002</v>
      </c>
      <c r="G58" s="178">
        <v>0.30500000000000005</v>
      </c>
      <c r="H58" s="178">
        <v>1.8000000000000003</v>
      </c>
      <c r="I58" s="9"/>
      <c r="J58" s="9"/>
      <c r="K58" s="9"/>
      <c r="L58" s="9"/>
    </row>
    <row r="59" spans="1:12" ht="31.5" customHeight="1">
      <c r="A59" s="71"/>
      <c r="B59" s="74" t="s">
        <v>19</v>
      </c>
      <c r="C59" s="75" t="s">
        <v>95</v>
      </c>
      <c r="D59" s="177">
        <v>125</v>
      </c>
      <c r="E59" s="178">
        <v>62.5</v>
      </c>
      <c r="F59" s="178">
        <v>13.25</v>
      </c>
      <c r="G59" s="178">
        <v>0.20875000000000002</v>
      </c>
      <c r="H59" s="178">
        <v>0.79125000000000012</v>
      </c>
    </row>
    <row r="60" spans="1:12" ht="18.95" customHeight="1">
      <c r="A60" s="76"/>
      <c r="B60" s="77" t="s">
        <v>20</v>
      </c>
      <c r="C60" s="78" t="s">
        <v>96</v>
      </c>
      <c r="D60" s="177">
        <v>5</v>
      </c>
      <c r="E60" s="178">
        <v>24.940449999999998</v>
      </c>
      <c r="F60" s="178">
        <v>0.19674999999999998</v>
      </c>
      <c r="G60" s="178">
        <v>2.6791</v>
      </c>
      <c r="H60" s="178">
        <v>2.0449999999999996E-2</v>
      </c>
    </row>
    <row r="61" spans="1:12" ht="18.95" customHeight="1">
      <c r="A61" s="76"/>
      <c r="B61" s="77" t="s">
        <v>22</v>
      </c>
      <c r="C61" s="72"/>
      <c r="D61" s="183">
        <v>15</v>
      </c>
      <c r="E61" s="178">
        <v>91.7</v>
      </c>
      <c r="F61" s="178">
        <v>0.22100000000000003</v>
      </c>
      <c r="G61" s="178">
        <v>8.0100000000000016</v>
      </c>
      <c r="H61" s="178">
        <v>3.830000000000001</v>
      </c>
    </row>
    <row r="62" spans="1:12" ht="18.95" customHeight="1">
      <c r="A62" s="79" t="s">
        <v>24</v>
      </c>
      <c r="B62" s="103" t="s">
        <v>65</v>
      </c>
      <c r="C62" s="72"/>
      <c r="D62" s="183">
        <v>50</v>
      </c>
      <c r="E62" s="178"/>
      <c r="F62" s="178"/>
      <c r="G62" s="178"/>
      <c r="H62" s="178"/>
    </row>
    <row r="63" spans="1:12" ht="18.75" customHeight="1">
      <c r="A63" s="80"/>
      <c r="B63" s="81" t="s">
        <v>23</v>
      </c>
      <c r="C63" s="72"/>
      <c r="D63" s="183">
        <v>50</v>
      </c>
      <c r="E63" s="178">
        <v>123.1</v>
      </c>
      <c r="F63" s="178">
        <v>26.15</v>
      </c>
      <c r="G63" s="178">
        <v>1</v>
      </c>
      <c r="H63" s="178">
        <v>3.5750000000000002</v>
      </c>
    </row>
    <row r="64" spans="1:12" ht="18.95" customHeight="1">
      <c r="A64" s="232" t="s">
        <v>9</v>
      </c>
      <c r="B64" s="233"/>
      <c r="C64" s="234"/>
      <c r="D64" s="122"/>
      <c r="E64" s="190">
        <f>SUM(E53:E63)</f>
        <v>971.29045000000008</v>
      </c>
      <c r="F64" s="190">
        <f>SUM(F53:F63)</f>
        <v>117.11525</v>
      </c>
      <c r="G64" s="190">
        <f>SUM(G53:G63)</f>
        <v>38.415350000000004</v>
      </c>
      <c r="H64" s="190">
        <f>SUM(H53:H63)</f>
        <v>30.339700000000008</v>
      </c>
    </row>
    <row r="65" spans="1:8" ht="18.95" customHeight="1">
      <c r="A65" s="203" t="s">
        <v>14</v>
      </c>
      <c r="B65" s="204"/>
      <c r="C65" s="204"/>
      <c r="D65" s="205"/>
      <c r="E65" s="26">
        <f>AVERAGE(E20,E29,E43,E51,E64)</f>
        <v>808.03417999999988</v>
      </c>
      <c r="F65" s="16">
        <f>AVERAGE(F20,F29,F43,F51,F64)</f>
        <v>99.012100000000004</v>
      </c>
      <c r="G65" s="16">
        <f>AVERAGE(G20,G29,G43,G51,G64)</f>
        <v>30.014139999999998</v>
      </c>
      <c r="H65" s="16">
        <f>AVERAGE(H20,H29,H43,H51,H64)</f>
        <v>29.363880000000005</v>
      </c>
    </row>
    <row r="66" spans="1:8" ht="18.95" customHeight="1">
      <c r="A66" s="33"/>
      <c r="B66" s="28"/>
      <c r="C66" s="206" t="s">
        <v>52</v>
      </c>
      <c r="D66" s="207"/>
      <c r="E66" s="27"/>
      <c r="F66" s="18">
        <f>F65*4/E65*100</f>
        <v>49.013817707562822</v>
      </c>
      <c r="G66" s="18">
        <f>G65*9/E65*100</f>
        <v>33.43017742145512</v>
      </c>
      <c r="H66" s="18">
        <f>H65*4/E65*100</f>
        <v>14.535959357560845</v>
      </c>
    </row>
    <row r="67" spans="1:8" ht="18.95" customHeight="1">
      <c r="A67" s="34"/>
      <c r="B67" s="32"/>
      <c r="C67" s="216" t="s">
        <v>34</v>
      </c>
      <c r="D67" s="217"/>
      <c r="E67" s="27" t="s">
        <v>51</v>
      </c>
      <c r="F67" s="18" t="s">
        <v>35</v>
      </c>
      <c r="G67" s="18" t="s">
        <v>36</v>
      </c>
      <c r="H67" s="18" t="s">
        <v>37</v>
      </c>
    </row>
    <row r="68" spans="1:8" ht="18.95" customHeight="1">
      <c r="A68" s="214" t="s">
        <v>15</v>
      </c>
      <c r="B68" s="214"/>
      <c r="C68" s="214"/>
      <c r="D68" s="214"/>
      <c r="E68" s="215"/>
      <c r="F68" s="215"/>
      <c r="G68" s="215"/>
      <c r="H68" s="215"/>
    </row>
    <row r="69" spans="1:8" ht="18.95" customHeight="1">
      <c r="A69" s="220" t="s">
        <v>39</v>
      </c>
      <c r="B69" s="221"/>
      <c r="C69" s="221"/>
      <c r="D69" s="221"/>
      <c r="E69" s="221"/>
      <c r="F69" s="221"/>
      <c r="G69" s="221"/>
      <c r="H69" s="222"/>
    </row>
    <row r="70" spans="1:8" ht="18.95" customHeight="1">
      <c r="A70" s="56" t="s">
        <v>58</v>
      </c>
      <c r="B70" s="38"/>
      <c r="C70" s="38"/>
      <c r="D70" s="38"/>
      <c r="E70" s="38"/>
      <c r="F70" s="38"/>
      <c r="G70" s="38"/>
      <c r="H70" s="55"/>
    </row>
    <row r="71" spans="1:8" ht="18.95" customHeight="1">
      <c r="A71" s="192" t="s">
        <v>40</v>
      </c>
      <c r="B71" s="193"/>
      <c r="C71" s="193"/>
      <c r="D71" s="193"/>
      <c r="E71" s="193"/>
      <c r="F71" s="193"/>
      <c r="G71" s="193"/>
      <c r="H71" s="194"/>
    </row>
    <row r="72" spans="1:8" ht="18.95" customHeight="1">
      <c r="A72" s="192" t="s">
        <v>41</v>
      </c>
      <c r="B72" s="193"/>
      <c r="C72" s="193"/>
      <c r="D72" s="193"/>
      <c r="E72" s="193"/>
      <c r="F72" s="193"/>
      <c r="G72" s="193"/>
      <c r="H72" s="194"/>
    </row>
    <row r="73" spans="1:8" ht="31.5" customHeight="1">
      <c r="A73" s="192" t="s">
        <v>42</v>
      </c>
      <c r="B73" s="193"/>
      <c r="C73" s="193"/>
      <c r="D73" s="193"/>
      <c r="E73" s="193"/>
      <c r="F73" s="193"/>
      <c r="G73" s="193"/>
      <c r="H73" s="194"/>
    </row>
    <row r="74" spans="1:8" ht="18.95" customHeight="1">
      <c r="A74" s="218" t="s">
        <v>16</v>
      </c>
      <c r="B74" s="218"/>
      <c r="C74" s="218"/>
      <c r="D74" s="218"/>
      <c r="E74" s="218"/>
      <c r="F74" s="218"/>
      <c r="G74" s="218"/>
      <c r="H74" s="218"/>
    </row>
    <row r="75" spans="1:8" ht="18.95" customHeight="1">
      <c r="A75" s="20" t="s">
        <v>43</v>
      </c>
      <c r="B75" s="21" t="s">
        <v>44</v>
      </c>
      <c r="C75" s="35"/>
      <c r="D75" s="35"/>
      <c r="E75" s="36"/>
      <c r="F75" s="36"/>
      <c r="G75" s="36"/>
      <c r="H75" s="37"/>
    </row>
    <row r="76" spans="1:8" ht="18.95" customHeight="1">
      <c r="A76" s="22" t="s">
        <v>45</v>
      </c>
      <c r="B76" s="23" t="s">
        <v>46</v>
      </c>
      <c r="C76" s="38"/>
      <c r="D76" s="38"/>
      <c r="E76" s="39"/>
      <c r="F76" s="39"/>
      <c r="G76" s="39"/>
      <c r="H76" s="40"/>
    </row>
    <row r="77" spans="1:8" ht="18.95" customHeight="1">
      <c r="A77" s="24" t="s">
        <v>47</v>
      </c>
      <c r="B77" s="25" t="s">
        <v>48</v>
      </c>
      <c r="C77" s="41"/>
      <c r="D77" s="41"/>
      <c r="E77" s="42"/>
      <c r="F77" s="42"/>
      <c r="G77" s="42"/>
      <c r="H77" s="43"/>
    </row>
    <row r="78" spans="1:8" ht="18.95" customHeight="1">
      <c r="A78" s="219" t="s">
        <v>17</v>
      </c>
      <c r="B78" s="219"/>
      <c r="C78" s="219"/>
      <c r="D78" s="219"/>
      <c r="E78" s="219"/>
      <c r="F78" s="219"/>
      <c r="G78" s="219"/>
      <c r="H78" s="219"/>
    </row>
    <row r="79" spans="1:8">
      <c r="A79" s="198" t="s">
        <v>53</v>
      </c>
      <c r="B79" s="198"/>
    </row>
  </sheetData>
  <mergeCells count="20">
    <mergeCell ref="A69:H69"/>
    <mergeCell ref="A68:H68"/>
    <mergeCell ref="A1:B5"/>
    <mergeCell ref="D1:D7"/>
    <mergeCell ref="A6:B6"/>
    <mergeCell ref="A65:D65"/>
    <mergeCell ref="C66:D66"/>
    <mergeCell ref="C67:D67"/>
    <mergeCell ref="A64:C64"/>
    <mergeCell ref="A51:C51"/>
    <mergeCell ref="A43:C43"/>
    <mergeCell ref="A29:C29"/>
    <mergeCell ref="A20:C20"/>
    <mergeCell ref="A33:A41"/>
    <mergeCell ref="A79:B79"/>
    <mergeCell ref="A71:H71"/>
    <mergeCell ref="A72:H72"/>
    <mergeCell ref="A73:H73"/>
    <mergeCell ref="A74:H74"/>
    <mergeCell ref="A78:H78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4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99548338da74b3474ac5ac33fac27c68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1689765ace54c47ae73a5dabe3f6a588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EAF19-70DD-45BE-84FC-9E489F964AD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d2d7157d-88dd-4b39-bd8b-426562e3b9f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E5F626-53CF-45F1-AD89-CAE7D0FB7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2014C-0824-4596-851B-85A6FC6D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3</vt:i4>
      </vt:variant>
    </vt:vector>
  </HeadingPairs>
  <TitlesOfParts>
    <vt:vector size="6" baseType="lpstr">
      <vt:lpstr>49</vt:lpstr>
      <vt:lpstr>50</vt:lpstr>
      <vt:lpstr>51</vt:lpstr>
      <vt:lpstr>'49'!Prindiala</vt:lpstr>
      <vt:lpstr>'50'!Prindiala</vt:lpstr>
      <vt:lpstr>'51'!Prindiala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Jalas</dc:creator>
  <cp:lastModifiedBy>Kaja Kasak</cp:lastModifiedBy>
  <cp:lastPrinted>2025-11-26T10:42:26Z</cp:lastPrinted>
  <dcterms:created xsi:type="dcterms:W3CDTF">2025-06-09T08:54:09Z</dcterms:created>
  <dcterms:modified xsi:type="dcterms:W3CDTF">2025-11-27T05:45:33Z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