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aja.kasak\Downloads\"/>
    </mc:Choice>
  </mc:AlternateContent>
  <xr:revisionPtr revIDLastSave="0" documentId="8_{6365CCB5-4E9B-472E-B750-0F62E2D0B252}" xr6:coauthVersionLast="47" xr6:coauthVersionMax="47" xr10:uidLastSave="{00000000-0000-0000-0000-000000000000}"/>
  <bookViews>
    <workbookView xWindow="-120" yWindow="-120" windowWidth="29040" windowHeight="15720" tabRatio="878" activeTab="3" xr2:uid="{94EC6BD7-78AD-40E0-9A5C-700A491D01AD}"/>
  </bookViews>
  <sheets>
    <sheet name="N_40" sheetId="2" r:id="rId1"/>
    <sheet name="N_41" sheetId="1" r:id="rId2"/>
    <sheet name="N_42" sheetId="3" r:id="rId3"/>
    <sheet name="N_44" sheetId="4" r:id="rId4"/>
  </sheets>
  <definedNames>
    <definedName name="_xlnm.Print_Area" localSheetId="0">N_40!$A$1:$H$81</definedName>
    <definedName name="_xlnm.Print_Area" localSheetId="1">N_41!$A$1:$H$65</definedName>
    <definedName name="_xlnm.Print_Area" localSheetId="2">N_42!$A$1:$H$75</definedName>
    <definedName name="_xlnm.Print_Area" localSheetId="3">N_44!$A$1:$H$66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2" i="1" l="1"/>
  <c r="E20" i="4"/>
  <c r="E23" i="3"/>
  <c r="E63" i="4"/>
  <c r="E28" i="4"/>
  <c r="E42" i="4"/>
  <c r="E54" i="2"/>
  <c r="E57" i="3"/>
  <c r="E32" i="3"/>
  <c r="E49" i="3"/>
  <c r="E72" i="3"/>
  <c r="H63" i="4"/>
  <c r="F63" i="4"/>
  <c r="F42" i="4"/>
  <c r="E73" i="3" l="1"/>
  <c r="G63" i="4" l="1"/>
  <c r="F51" i="4"/>
  <c r="G51" i="4"/>
  <c r="H51" i="4"/>
  <c r="E51" i="4"/>
  <c r="G42" i="4"/>
  <c r="H42" i="4"/>
  <c r="F28" i="4"/>
  <c r="G28" i="4"/>
  <c r="H28" i="4"/>
  <c r="H20" i="4"/>
  <c r="F20" i="4"/>
  <c r="G20" i="4"/>
  <c r="F72" i="3"/>
  <c r="G72" i="3"/>
  <c r="H72" i="3"/>
  <c r="F49" i="3"/>
  <c r="G49" i="3"/>
  <c r="H49" i="3"/>
  <c r="F32" i="3"/>
  <c r="G32" i="3"/>
  <c r="H32" i="3"/>
  <c r="F23" i="3"/>
  <c r="G23" i="3"/>
  <c r="H23" i="3"/>
  <c r="F78" i="2"/>
  <c r="G78" i="2"/>
  <c r="H78" i="2"/>
  <c r="E78" i="2"/>
  <c r="F63" i="2"/>
  <c r="G63" i="2"/>
  <c r="H63" i="2"/>
  <c r="E63" i="2"/>
  <c r="F54" i="2"/>
  <c r="G54" i="2"/>
  <c r="H54" i="2"/>
  <c r="F38" i="2"/>
  <c r="G38" i="2"/>
  <c r="H38" i="2"/>
  <c r="E38" i="2"/>
  <c r="F20" i="2"/>
  <c r="G20" i="2"/>
  <c r="H20" i="2"/>
  <c r="E20" i="2"/>
  <c r="F50" i="1"/>
  <c r="G50" i="1"/>
  <c r="H50" i="1"/>
  <c r="E50" i="1"/>
  <c r="F28" i="1"/>
  <c r="G28" i="1"/>
  <c r="H28" i="1"/>
  <c r="E28" i="1"/>
  <c r="F20" i="1"/>
  <c r="G20" i="1"/>
  <c r="H20" i="1"/>
  <c r="E20" i="1"/>
  <c r="E64" i="4" l="1"/>
  <c r="F79" i="2"/>
  <c r="H79" i="2"/>
  <c r="G79" i="2"/>
  <c r="E79" i="2"/>
  <c r="H64" i="4"/>
  <c r="G64" i="4"/>
  <c r="F64" i="4"/>
  <c r="H80" i="2" l="1"/>
  <c r="G80" i="2"/>
  <c r="F80" i="2"/>
  <c r="H65" i="4"/>
  <c r="F65" i="4"/>
  <c r="G65" i="4"/>
  <c r="H57" i="3" l="1"/>
  <c r="H73" i="3" s="1"/>
  <c r="H74" i="3" s="1"/>
  <c r="F57" i="3"/>
  <c r="F73" i="3" s="1"/>
  <c r="F74" i="3" s="1"/>
  <c r="G57" i="3"/>
  <c r="G73" i="3" s="1"/>
  <c r="G74" i="3" s="1"/>
  <c r="H62" i="1" l="1"/>
  <c r="F62" i="1"/>
  <c r="E62" i="1"/>
  <c r="G41" i="1"/>
  <c r="F41" i="1"/>
  <c r="E41" i="1"/>
  <c r="H41" i="1"/>
  <c r="E63" i="1" l="1"/>
  <c r="H63" i="1"/>
  <c r="F63" i="1"/>
  <c r="F64" i="1" s="1"/>
  <c r="G63" i="1"/>
  <c r="G64" i="1" s="1"/>
  <c r="H6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<sst xmlns="http://schemas.openxmlformats.org/spreadsheetml/2006/main" count="613" uniqueCount="226">
  <si>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</si>
  <si>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</si>
  <si>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</si>
  <si>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</si>
  <si>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</si>
  <si>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</si>
  <si>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</si>
  <si>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</si>
  <si>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</si>
  <si>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Kokku:</t>
  </si>
  <si>
    <t>Teisipäev</t>
  </si>
  <si>
    <t>Kolmapäev</t>
  </si>
  <si>
    <t>Neljapäev</t>
  </si>
  <si>
    <t>Reede</t>
  </si>
  <si>
    <t>NÄDALA KESKMINE KOKKU:</t>
  </si>
  <si>
    <t>Üldinfo menüü kohta</t>
  </si>
  <si>
    <t>Tähised menüüs</t>
  </si>
  <si>
    <t>PRIA toetusprogrammid</t>
  </si>
  <si>
    <t>Riis, aurutatud</t>
  </si>
  <si>
    <t>Salatikaste</t>
  </si>
  <si>
    <t>Seemnesegu</t>
  </si>
  <si>
    <t>Piimatooted (piim, keefir) (L)</t>
  </si>
  <si>
    <t>Rukkileiva- ja sepikutoodete valik (G)</t>
  </si>
  <si>
    <t>Õun</t>
  </si>
  <si>
    <t>PRIA</t>
  </si>
  <si>
    <t>Porgand</t>
  </si>
  <si>
    <t>Pirn</t>
  </si>
  <si>
    <t>40. nädal</t>
  </si>
  <si>
    <t>41. nädal</t>
  </si>
  <si>
    <t>42. nädal</t>
  </si>
  <si>
    <t>29.09.-03.10.2025</t>
  </si>
  <si>
    <t>13.10.-17.10.2025</t>
  </si>
  <si>
    <t>27.10.-31.10.2025</t>
  </si>
  <si>
    <t>44. nädal</t>
  </si>
  <si>
    <t>Hapukoor R 10% (L)</t>
  </si>
  <si>
    <t>Kartul, aurutatud</t>
  </si>
  <si>
    <t>Tomatikaste (L)</t>
  </si>
  <si>
    <t>Peedi-küüslaugusalat</t>
  </si>
  <si>
    <t>Hapukoor R10% (L)</t>
  </si>
  <si>
    <t>Kuskuss, aurutatud (G)</t>
  </si>
  <si>
    <t>Kapsas, roheline hernes, porrulauk</t>
  </si>
  <si>
    <t xml:space="preserve">Tatar, aurutatud </t>
  </si>
  <si>
    <t>Valge redis</t>
  </si>
  <si>
    <t>Porgand, uba, marineeritud kurk</t>
  </si>
  <si>
    <t>Kapsas, valge</t>
  </si>
  <si>
    <t>Tomatine kanapada ananassiga</t>
  </si>
  <si>
    <t>Kapsa-redisesalat</t>
  </si>
  <si>
    <t>Kolme riisisegu</t>
  </si>
  <si>
    <t>Sealiha-tähekesesupp (G)</t>
  </si>
  <si>
    <t>Hiina kapsa-paprikasalat</t>
  </si>
  <si>
    <t>Hapukoor R 20% (L)</t>
  </si>
  <si>
    <t>Porgandi-melonisalat</t>
  </si>
  <si>
    <t>Punane kapsas, roheline hernes, paprika</t>
  </si>
  <si>
    <t>Kapsas, läätsed, redis</t>
  </si>
  <si>
    <t>Kapsa-jõhvikasalat</t>
  </si>
  <si>
    <t>Porgand, hernes, hapukurk</t>
  </si>
  <si>
    <t>Külasupp sealihaga (G)</t>
  </si>
  <si>
    <t>Kauboikartulid</t>
  </si>
  <si>
    <t>Kana-nuudlisupp (G)</t>
  </si>
  <si>
    <t>Köögivilja-nuudlisupp (G)</t>
  </si>
  <si>
    <t>Läätse-kaalika-porgandipada</t>
  </si>
  <si>
    <t>Peet, roheline hernes, porrulauk</t>
  </si>
  <si>
    <t>Kapsa-paprikasalat</t>
  </si>
  <si>
    <t>Kodune seljanka</t>
  </si>
  <si>
    <t>Šampinjoni seljanka</t>
  </si>
  <si>
    <t>Kikerhernehautis ürtidega</t>
  </si>
  <si>
    <t>Porgand, mais, roheline hernes</t>
  </si>
  <si>
    <t>Porgand, melon, toiduõli</t>
  </si>
  <si>
    <t>Tatar, vesi</t>
  </si>
  <si>
    <t>Peet, küüslauk</t>
  </si>
  <si>
    <t>Kartul, küüslauk, tüümian, toiduõli</t>
  </si>
  <si>
    <t>Hiina kapsas, paprika, toiduõli</t>
  </si>
  <si>
    <t>Peakapsas valge, paprika</t>
  </si>
  <si>
    <t>Põhitoitainetest saadav energia osakaal (E%)</t>
  </si>
  <si>
    <t>Nõutud vahemik kahenädala keskmisena</t>
  </si>
  <si>
    <t>45-60 %E</t>
  </si>
  <si>
    <t>25-40%E</t>
  </si>
  <si>
    <t>10-20%E</t>
  </si>
  <si>
    <t>700-800</t>
  </si>
  <si>
    <r>
      <t xml:space="preserve">Kõrvitsaseemned, päevalilleseemned, </t>
    </r>
    <r>
      <rPr>
        <b/>
        <sz val="12"/>
        <color rgb="FF000000"/>
        <rFont val="Dussmann"/>
        <family val="2"/>
        <charset val="186"/>
      </rPr>
      <t>seesamiseemned</t>
    </r>
  </si>
  <si>
    <t>Riis, vesi, söögisool</t>
  </si>
  <si>
    <t>Vesi, riis, punane riis, täistera riis, toiduõli, söögisool</t>
  </si>
  <si>
    <r>
      <t xml:space="preserve">Kõrvitsaseemned, päevalilleseemned, </t>
    </r>
    <r>
      <rPr>
        <b/>
        <sz val="12"/>
        <rFont val="Dussmann"/>
        <family val="2"/>
        <charset val="186"/>
      </rPr>
      <t>seesamiseemned</t>
    </r>
  </si>
  <si>
    <t>Läätsed, kaalikas, porgand, mugulsibul, vesi, toiduõli, küüslauk, tüümian, loorber, söögisool, must pipar, petersell</t>
  </si>
  <si>
    <t>Tomatine oapada</t>
  </si>
  <si>
    <t>Taimetoit võib sisaldada muna- ja piimatooteid</t>
  </si>
  <si>
    <t>Teavet menüüs sisalduvate allergeenide kohta küsi köögipersonalilt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</si>
  <si>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</si>
  <si>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</si>
  <si>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</si>
  <si>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</si>
  <si>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</si>
  <si>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</si>
  <si>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</si>
  <si>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</si>
  <si>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</si>
  <si>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Piima pakume iga nädal vastavalt PRIA koolipiima programmile. Puuvilju/marju ja köögivilju pakume PRIA koolipuuvilja- ja köögiviljaprogrammi alusel, arvestades hooajalisust ja kättesaadavust kuni 300 km raadiuses kooli asukohast</t>
  </si>
  <si>
    <t>Redis, valge peakapsas</t>
  </si>
  <si>
    <t>Koolilõuna menüü</t>
  </si>
  <si>
    <r>
      <rPr>
        <b/>
        <sz val="12"/>
        <color rgb="FF000000"/>
        <rFont val="Dussmann"/>
        <family val="2"/>
        <charset val="186"/>
      </rPr>
      <t>Kuskuss</t>
    </r>
    <r>
      <rPr>
        <sz val="12"/>
        <color indexed="8"/>
        <rFont val="Dussmann"/>
        <family val="2"/>
        <charset val="186"/>
      </rPr>
      <t>, vesi, söögisool</t>
    </r>
  </si>
  <si>
    <r>
      <t xml:space="preserve">Kõrvitsaseemned, päevalilleseemned, </t>
    </r>
    <r>
      <rPr>
        <b/>
        <sz val="12"/>
        <color rgb="FF000000"/>
        <rFont val="Dussmann"/>
        <family val="2"/>
        <charset val="186"/>
      </rPr>
      <t>seesamiseemned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</si>
  <si>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rgb="FF000000"/>
        <rFont val="Dussmann"/>
        <family val="2"/>
        <charset val="186"/>
      </rPr>
      <t>, mugulsibul, toiduõli, vesi, söögisool</t>
    </r>
  </si>
  <si>
    <t>Kartuli-kruubipuder (G)</t>
  </si>
  <si>
    <t>Kartul, šampinjon, hapukurk, porgand, mugulsibul, tomatipüree, toiduõli, vesi, petersell, mustpipar, söögisool, loorber</t>
  </si>
  <si>
    <t>Tatar, vesi, söögisool</t>
  </si>
  <si>
    <r>
      <t>Segahakkliha, mugulsibul,</t>
    </r>
    <r>
      <rPr>
        <b/>
        <sz val="12"/>
        <color rgb="FF000000"/>
        <rFont val="Dussmann"/>
        <family val="2"/>
        <charset val="186"/>
      </rPr>
      <t xml:space="preserve"> nisujahu</t>
    </r>
    <r>
      <rPr>
        <sz val="12"/>
        <color indexed="8"/>
        <rFont val="Dussmann"/>
        <family val="2"/>
        <charset val="186"/>
      </rPr>
      <t xml:space="preserve">, toiduõli, petersell, söögisool, mustpipar, </t>
    </r>
    <r>
      <rPr>
        <b/>
        <sz val="12"/>
        <color rgb="FF000000"/>
        <rFont val="Dussmann"/>
        <family val="2"/>
        <charset val="186"/>
      </rPr>
      <t>hapukoor R10%</t>
    </r>
    <r>
      <rPr>
        <sz val="12"/>
        <color indexed="8"/>
        <rFont val="Dussmann"/>
        <family val="2"/>
        <charset val="186"/>
      </rPr>
      <t>, vesi</t>
    </r>
  </si>
  <si>
    <r>
      <t xml:space="preserve">Õunamahl, õunaäädikas, toiduõli, sidrunimahl,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must pipar, petersell</t>
    </r>
  </si>
  <si>
    <t>Pasta, keedetud (G)</t>
  </si>
  <si>
    <t>Tex-mex pastaroog kanahakklihaga (G, L)</t>
  </si>
  <si>
    <r>
      <t xml:space="preserve">Kõrvitsaseemned, päevalilleseemned, </t>
    </r>
    <r>
      <rPr>
        <b/>
        <sz val="12"/>
        <rFont val="Dussmann"/>
        <family val="2"/>
        <charset val="186"/>
      </rPr>
      <t>seesamiseemned</t>
    </r>
  </si>
  <si>
    <r>
      <t>Õunamahl, õunaäädikas, toiduõli,</t>
    </r>
    <r>
      <rPr>
        <sz val="12"/>
        <color rgb="FF000000"/>
        <rFont val="Dussmann"/>
        <family val="2"/>
        <charset val="186"/>
      </rPr>
      <t xml:space="preserve"> sidrunimahl, </t>
    </r>
    <r>
      <rPr>
        <b/>
        <sz val="12"/>
        <color rgb="FF000000"/>
        <rFont val="Dussmann"/>
        <family val="2"/>
        <charset val="186"/>
      </rPr>
      <t>sinepipulber,</t>
    </r>
    <r>
      <rPr>
        <sz val="12"/>
        <color indexed="8"/>
        <rFont val="Dussmann"/>
        <family val="2"/>
        <charset val="186"/>
      </rPr>
      <t xml:space="preserve"> söögisool, must pipar, petersell</t>
    </r>
  </si>
  <si>
    <r>
      <t>Kõrvitsaseemned, päevalilleseemned,</t>
    </r>
    <r>
      <rPr>
        <b/>
        <sz val="12"/>
        <rFont val="Dussmann"/>
        <family val="2"/>
        <charset val="186"/>
      </rPr>
      <t xml:space="preserve"> seesamiseemned</t>
    </r>
  </si>
  <si>
    <r>
      <t xml:space="preserve">Õunamahl, õunaäädikas, toiduõli, </t>
    </r>
    <r>
      <rPr>
        <sz val="12"/>
        <color rgb="FF000000"/>
        <rFont val="Dussmann"/>
        <family val="2"/>
        <charset val="186"/>
      </rPr>
      <t>sidrunimahl,</t>
    </r>
    <r>
      <rPr>
        <b/>
        <sz val="12"/>
        <color rgb="FF000000"/>
        <rFont val="Dussmann"/>
        <family val="2"/>
        <charset val="186"/>
      </rPr>
      <t xml:space="preserve"> sinepipulber</t>
    </r>
    <r>
      <rPr>
        <sz val="12"/>
        <color indexed="8"/>
        <rFont val="Dussmann"/>
        <family val="2"/>
        <charset val="186"/>
      </rPr>
      <t>, söögisool, must pipar, petersell</t>
    </r>
  </si>
  <si>
    <r>
      <t xml:space="preserve">Pasta (durumnisujahu, vesi), </t>
    </r>
    <r>
      <rPr>
        <sz val="12"/>
        <rFont val="Dussmann"/>
        <family val="2"/>
        <charset val="186"/>
      </rPr>
      <t>vesi, söögisool, toiduõli</t>
    </r>
  </si>
  <si>
    <r>
      <t xml:space="preserve">Kanaliha, kartul, </t>
    </r>
    <r>
      <rPr>
        <b/>
        <sz val="12"/>
        <color rgb="FF000000"/>
        <rFont val="Dussmann"/>
        <family val="2"/>
        <charset val="186"/>
      </rPr>
      <t>nuudlid (durumnisujahu, vesi)</t>
    </r>
    <r>
      <rPr>
        <sz val="12"/>
        <color rgb="FF000000"/>
        <rFont val="Dussmann"/>
        <family val="2"/>
        <charset val="186"/>
      </rPr>
      <t xml:space="preserve">, mugulsibul, porgand, till, petersell, mustpipar, söögisool, vesi, </t>
    </r>
    <r>
      <rPr>
        <sz val="12"/>
        <color indexed="8"/>
        <rFont val="Dussmann"/>
        <family val="2"/>
        <charset val="186"/>
      </rPr>
      <t>toiduõli</t>
    </r>
  </si>
  <si>
    <t>06.10-10.10.2025</t>
  </si>
  <si>
    <t>Mustsõstra-rukkivaht piimaga (G, L, VS)</t>
  </si>
  <si>
    <t>Guljašš-supp sealihaga</t>
  </si>
  <si>
    <t xml:space="preserve">Guljašš-supp </t>
  </si>
  <si>
    <t>Kartul, porgand, paprika, mugulsibul, küüslauk, tomatipasta, toiduõli, vesi, jahvatatud paprika, pastinaak, must pipar, petersell</t>
  </si>
  <si>
    <t>Värskekapsahautis</t>
  </si>
  <si>
    <t>Valge peakapsas, porgand, vesi, mugulsibul, toiduõli, till, söögisool</t>
  </si>
  <si>
    <t xml:space="preserve">Porgandi- õunasalat </t>
  </si>
  <si>
    <t>Broilerihakkliha, vesi, porgand, mugulsibul,  must pipar, söögisool, toiduõli, toidukoor, nisujahu</t>
  </si>
  <si>
    <t>Kanahakkliha- koorekaste (G,L)</t>
  </si>
  <si>
    <r>
      <t xml:space="preserve">Suvikõrvits, porgand, mugulsibul, söögisool, must pipar, toiduõli, </t>
    </r>
    <r>
      <rPr>
        <b/>
        <sz val="12"/>
        <color rgb="FF000000"/>
        <rFont val="Dussmann"/>
        <family val="2"/>
        <charset val="186"/>
      </rPr>
      <t>toidukoor</t>
    </r>
  </si>
  <si>
    <t>Köögiviljapada (G)</t>
  </si>
  <si>
    <t>Piimatooted (piim) (L)</t>
  </si>
  <si>
    <t xml:space="preserve">Kartuliroog kanahakkliha ja suvikõrvitsaga </t>
  </si>
  <si>
    <t>Kartuli-suvikõrvitsaroog</t>
  </si>
  <si>
    <t>Borš sealihaga</t>
  </si>
  <si>
    <t xml:space="preserve">Borš </t>
  </si>
  <si>
    <t>Suvikõrvitsa-kaste  (G, L)</t>
  </si>
  <si>
    <t>Purustatud tomat, jogurt, vesi, suhkur, petersell, mustpipar, söögisool</t>
  </si>
  <si>
    <t xml:space="preserve">Riisiroog </t>
  </si>
  <si>
    <t xml:space="preserve">Köögiviljasupp </t>
  </si>
  <si>
    <t>Värskekapsahautis segahakklihaga</t>
  </si>
  <si>
    <t>Piimakissell maasikakastmega (L)</t>
  </si>
  <si>
    <t>Koorene lõhehakklihasupp (L)</t>
  </si>
  <si>
    <r>
      <t>Kartul,</t>
    </r>
    <r>
      <rPr>
        <b/>
        <sz val="12"/>
        <color rgb="FF000000"/>
        <rFont val="Dussmann"/>
        <family val="2"/>
        <charset val="186"/>
      </rPr>
      <t xml:space="preserve"> lõhehakkliha,</t>
    </r>
    <r>
      <rPr>
        <sz val="12"/>
        <color indexed="8"/>
        <rFont val="Dussmann"/>
        <family val="2"/>
        <charset val="186"/>
      </rPr>
      <t xml:space="preserve"> porgand, mugulsibul, vesi, </t>
    </r>
    <r>
      <rPr>
        <b/>
        <sz val="12"/>
        <color rgb="FF000000"/>
        <rFont val="Dussmann"/>
        <family val="2"/>
        <charset val="186"/>
      </rPr>
      <t>kohvikoor R 10%</t>
    </r>
    <r>
      <rPr>
        <sz val="12"/>
        <color indexed="8"/>
        <rFont val="Dussmann"/>
        <family val="2"/>
        <charset val="186"/>
      </rPr>
      <t>, söögisool, must pipar, till, toiduõli, loorber</t>
    </r>
  </si>
  <si>
    <t>Porgand,õun</t>
  </si>
  <si>
    <t>Mais, porru, marineeritud kurk</t>
  </si>
  <si>
    <t>mais, porru, marineeritud kurk</t>
  </si>
  <si>
    <t>Tähekesesupp (G)</t>
  </si>
  <si>
    <r>
      <t xml:space="preserve">Toiduõli, mugulsibul, porgand, porru, küüslauk, </t>
    </r>
    <r>
      <rPr>
        <b/>
        <sz val="12"/>
        <color rgb="FF000000"/>
        <rFont val="Dussmann"/>
        <family val="2"/>
        <charset val="186"/>
      </rPr>
      <t xml:space="preserve">hapukoor R 20%, </t>
    </r>
    <r>
      <rPr>
        <sz val="12"/>
        <color rgb="FF000000"/>
        <rFont val="Dussmann"/>
        <family val="2"/>
        <charset val="186"/>
      </rPr>
      <t>söögisool</t>
    </r>
  </si>
  <si>
    <t>Kartul, sealiha, porgand, paprika, mugulsibul, küüslauk, toiduõli, vesi, jahvatatud paprika,  tomatipasta,  must pipar, söögisool, petersell</t>
  </si>
  <si>
    <r>
      <rPr>
        <b/>
        <sz val="12"/>
        <color rgb="FF000000"/>
        <rFont val="Dussmann"/>
        <family val="2"/>
        <charset val="186"/>
      </rPr>
      <t>Manna</t>
    </r>
    <r>
      <rPr>
        <sz val="12"/>
        <color indexed="8"/>
        <rFont val="Dussmann"/>
        <family val="2"/>
        <charset val="186"/>
      </rPr>
      <t xml:space="preserve">, suhkur, vesi, mustsõstramahl 100% naturaalne,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R 2,5</t>
    </r>
    <r>
      <rPr>
        <sz val="12"/>
        <color indexed="8"/>
        <rFont val="Dussmann"/>
        <family val="2"/>
        <charset val="186"/>
      </rPr>
      <t>%</t>
    </r>
  </si>
  <si>
    <r>
      <rPr>
        <sz val="12"/>
        <color rgb="FF000000"/>
        <rFont val="Dussmann"/>
        <charset val="186"/>
      </rPr>
      <t>Piim R 2.5%-3%</t>
    </r>
    <r>
      <rPr>
        <sz val="12"/>
        <color indexed="8"/>
        <rFont val="Dussmann"/>
        <charset val="186"/>
      </rPr>
      <t>,</t>
    </r>
    <r>
      <rPr>
        <sz val="12"/>
        <color rgb="FF000000"/>
        <rFont val="Dussmann"/>
        <charset val="186"/>
      </rPr>
      <t xml:space="preserve"> kakao, vesi, kartulitärklis</t>
    </r>
    <r>
      <rPr>
        <sz val="12"/>
        <color indexed="8"/>
        <rFont val="Dussmann"/>
        <charset val="186"/>
      </rPr>
      <t>, suhkur keedis</t>
    </r>
  </si>
  <si>
    <t>Kakaopuding keedisega(L)</t>
  </si>
  <si>
    <t>Valge peakapsas, sealiha, porgand, kartul, tomatipasta, küüslauk,  loorber, sidrunimahl, suhkur, toiduõli, vesi, mugulsibul, peet, söögisool</t>
  </si>
  <si>
    <t>Valge peakapsas, porgand, kartul, tomatipasta, küüslauk,  loorber, sidrunimahl, suhkur, toiduõli, vesi, mugulsibul, peet, söögisool</t>
  </si>
  <si>
    <t>Sõstra-mannavaht piimaga (G, L)</t>
  </si>
  <si>
    <t>Kõrvits</t>
  </si>
  <si>
    <t>Mustasõstrakissell vahukoorega (L)</t>
  </si>
  <si>
    <r>
      <t>Vesi, mustsõstramahl 100% naturaalne, kartulitärklis,</t>
    </r>
    <r>
      <rPr>
        <b/>
        <sz val="12"/>
        <color rgb="FF000000"/>
        <rFont val="Dussmann"/>
        <family val="2"/>
        <charset val="186"/>
      </rPr>
      <t xml:space="preserve"> vahukoor R 35%</t>
    </r>
    <r>
      <rPr>
        <sz val="12"/>
        <color indexed="8"/>
        <rFont val="Dussmann"/>
        <family val="2"/>
        <charset val="186"/>
      </rPr>
      <t>, suhkur, vanillisuhkur</t>
    </r>
  </si>
  <si>
    <t>Veise-seahakkliha, valge peakapsas, porgand, vesi, mugulsibul, toiduõli, till, söögisool</t>
  </si>
  <si>
    <t>Külasupp (G)</t>
  </si>
  <si>
    <r>
      <rPr>
        <b/>
        <sz val="12"/>
        <rFont val="Dussmann"/>
        <family val="2"/>
        <charset val="186"/>
      </rPr>
      <t>Odrakruup</t>
    </r>
    <r>
      <rPr>
        <sz val="12"/>
        <rFont val="Dussmann"/>
        <family val="2"/>
        <charset val="186"/>
      </rPr>
      <t xml:space="preserve">, porgand, mugulsibul, toiduõli, kaalikas, loorber, kartul, peakapsas, vesi, söögisool, </t>
    </r>
    <r>
      <rPr>
        <sz val="12"/>
        <rFont val="Dussmann"/>
        <family val="2"/>
        <charset val="186"/>
      </rPr>
      <t>must pipar</t>
    </r>
  </si>
  <si>
    <r>
      <rPr>
        <b/>
        <sz val="12"/>
        <rFont val="Dussmann"/>
        <family val="2"/>
        <charset val="186"/>
      </rPr>
      <t>Odrakruup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>porgand,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>mugulsibul, toiduõli, kaalikas, loorber, kartul, sealiha, peakapsas, vesi, söögisool, must pipar</t>
    </r>
  </si>
  <si>
    <r>
      <t xml:space="preserve">Seamaks, toiduõli, mugulsibul,  küüslauk,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rgb="FF000000"/>
        <rFont val="Dussmann"/>
        <family val="2"/>
        <charset val="186"/>
      </rPr>
      <t>, vesi, loorber, mustpipar, toidukoor, söögisool, suhkur, petersell</t>
    </r>
  </si>
  <si>
    <t>Kirsikissell vaniljekastmega</t>
  </si>
  <si>
    <t>Riisivaht marjakisselliga (L)</t>
  </si>
  <si>
    <t>Riis, piim 2,5% , vahukoo35%r, suhkur, vaniljesuhkur, , mustsõstramahl, kartulitärklis, vesi</t>
  </si>
  <si>
    <t>Jogurtidessert marjadega (L)</t>
  </si>
  <si>
    <t>Porgand, toiduõli, kanaliha, mugulsibul, tomat,  vesi, söögisool, pipar, ananass, tomatipüree, tomat</t>
  </si>
  <si>
    <r>
      <rPr>
        <b/>
        <sz val="12"/>
        <color rgb="FF000000"/>
        <rFont val="Dussmann"/>
        <family val="2"/>
        <charset val="186"/>
      </rPr>
      <t>Sojaoad</t>
    </r>
    <r>
      <rPr>
        <sz val="12"/>
        <color rgb="FF000000"/>
        <rFont val="Dussmann"/>
        <family val="2"/>
        <charset val="186"/>
      </rPr>
      <t>, porgand, toiduõli,  mugulsibul, tomat, tomatipüree, vesi, söögisool, pipar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</si>
  <si>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nuudlid (durumnisujahu, vesi)</t>
    </r>
    <r>
      <rPr>
        <sz val="12"/>
        <color indexed="8"/>
        <rFont val="Dussmann"/>
        <family val="2"/>
        <charset val="186"/>
      </rPr>
      <t>, mugulsibul, porgand,  till, petersell, mustpipar, söögisool, vesi, toiduõli</t>
    </r>
  </si>
  <si>
    <r>
      <rPr>
        <b/>
        <sz val="12"/>
        <color rgb="FF000000"/>
        <rFont val="Dussmann"/>
        <family val="2"/>
        <charset val="186"/>
      </rPr>
      <t xml:space="preserve">Kirsid, vesi, </t>
    </r>
    <r>
      <rPr>
        <sz val="12"/>
        <color indexed="8"/>
        <rFont val="Dussmann"/>
        <family val="2"/>
        <charset val="186"/>
      </rPr>
      <t xml:space="preserve"> suhkur, kartulitärklis, piim 2,5%, vanilje suhkur</t>
    </r>
  </si>
  <si>
    <t>Tex-mex pastaroog  (G, L)</t>
  </si>
  <si>
    <r>
      <rPr>
        <b/>
        <sz val="12"/>
        <color rgb="FF000000"/>
        <rFont val="Dussmann"/>
        <family val="2"/>
        <charset val="186"/>
      </rPr>
      <t>Pasta (durumnisujahu, vesi)</t>
    </r>
    <r>
      <rPr>
        <sz val="12"/>
        <color indexed="8"/>
        <rFont val="Dussmann"/>
        <family val="2"/>
        <charset val="186"/>
      </rPr>
      <t>, porgand, mugulsibul, küüslauk, tomat, tomatipüree</t>
    </r>
    <r>
      <rPr>
        <sz val="12"/>
        <color indexed="8"/>
        <rFont val="Dussmann"/>
        <family val="2"/>
        <charset val="186"/>
      </rPr>
      <t>, söögisool, mustpipar, vesi, petersell, toiduõli, paprika jahvatatud, tšillipipar, vürtsköömen, küüslauk, kuivatatud sibul, pune, kuivatatud, mustpipar, söögisool, suhkur )</t>
    </r>
  </si>
  <si>
    <r>
      <rPr>
        <b/>
        <sz val="12"/>
        <color rgb="FF000000"/>
        <rFont val="Dussmann"/>
        <family val="2"/>
        <charset val="186"/>
      </rPr>
      <t>Pasta (durumnisujahu, vesi)</t>
    </r>
    <r>
      <rPr>
        <sz val="12"/>
        <color indexed="8"/>
        <rFont val="Dussmann"/>
        <family val="2"/>
        <charset val="186"/>
      </rPr>
      <t>, kanahakkliha, porgand, mugulsibul, küüslauk, tomat, tomatipüree, söögisool, mustpipar, vesi, petersell, toiduõli, , paprika jahvatatud, tšillipipar, vürtsköömen, küüslauk, kuivatatud sibul, kuivatatud pune, mustpipar, söögisool, suhkur )</t>
    </r>
  </si>
  <si>
    <t>Riisiroog kalahakklihaga</t>
  </si>
  <si>
    <r>
      <t>Riis</t>
    </r>
    <r>
      <rPr>
        <sz val="12"/>
        <color rgb="FF000000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</t>
    </r>
    <r>
      <rPr>
        <sz val="12"/>
        <color indexed="8"/>
        <rFont val="Dussmann"/>
        <family val="2"/>
        <charset val="186"/>
      </rPr>
      <t>porgand, paprika, suvikõrvits, toiduõli, söögisool, must pipar</t>
    </r>
  </si>
  <si>
    <r>
      <rPr>
        <b/>
        <sz val="12"/>
        <rFont val="Dussmann"/>
        <family val="2"/>
        <charset val="186"/>
      </rPr>
      <t>Lõhehakkliha</t>
    </r>
    <r>
      <rPr>
        <sz val="12"/>
        <rFont val="Dussmann"/>
        <family val="2"/>
        <charset val="186"/>
      </rPr>
      <t>, tomat, mais, riis, paprika, mugulsibul, till, toiduõli, söögisool, must pipar</t>
    </r>
  </si>
  <si>
    <t>Tomati-jogurtikaste (L)</t>
  </si>
  <si>
    <r>
      <t>Tomat, küüslauk, mugulsibul, sidrunimahl, maitsestamata jogurt</t>
    </r>
    <r>
      <rPr>
        <sz val="12"/>
        <rFont val="Dussmann"/>
        <family val="2"/>
        <charset val="186"/>
      </rPr>
      <t>,  söögisool, must pipar</t>
    </r>
  </si>
  <si>
    <t>Kala koorekastmes (G,L)</t>
  </si>
  <si>
    <t>Kaalikas, kikerhernes, porrulauk</t>
  </si>
  <si>
    <t>Köögiviljakaste (L)</t>
  </si>
  <si>
    <t>Porgand, hernes, mais</t>
  </si>
  <si>
    <t xml:space="preserve">Lillkapsapada </t>
  </si>
  <si>
    <t>Porgandi-kapsasalat</t>
  </si>
  <si>
    <t>Porgand, kapsas, toiduõli</t>
  </si>
  <si>
    <t>Punane kapsas, roheline hernes, porrulauk</t>
  </si>
  <si>
    <t>Kapsas</t>
  </si>
  <si>
    <r>
      <t xml:space="preserve">Vesi,  kanaliha, lillpapsas, porgand,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mugulsibul, toiduõli, küüslauk, vürtsköömned, koriandriseemned, jahvatatud paprika , </t>
    </r>
    <r>
      <rPr>
        <sz val="12"/>
        <color theme="1"/>
        <rFont val="Dussmann"/>
        <family val="2"/>
        <charset val="186"/>
      </rPr>
      <t xml:space="preserve"> söögisool</t>
    </r>
  </si>
  <si>
    <t>Vesi, lillpapsas, porgand, mugulsibul, toiduõli, küüslauk,</t>
  </si>
  <si>
    <t>Kapsas, kurk</t>
  </si>
  <si>
    <t>Kapsa-kurgisalat</t>
  </si>
  <si>
    <t>Köögiviljad leemes</t>
  </si>
  <si>
    <r>
      <t xml:space="preserve">Lillkapsas, brokoli, porgand, suvikõrvits, mugulsibul, toiduõli, </t>
    </r>
    <r>
      <rPr>
        <sz val="12"/>
        <color rgb="FF000000"/>
        <rFont val="Dussmann"/>
        <family val="2"/>
        <charset val="186"/>
      </rPr>
      <t>söögisool, valge pipar,  vesi</t>
    </r>
  </si>
  <si>
    <t>Hakklihakaste (G, L)</t>
  </si>
  <si>
    <t>Porgand, kikerhernes, mais</t>
  </si>
  <si>
    <t xml:space="preserve">Aedviljasupp </t>
  </si>
  <si>
    <r>
      <t>Kartul,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 xml:space="preserve">mugulsibul, porgand, </t>
    </r>
    <r>
      <rPr>
        <sz val="12"/>
        <rFont val="Dussmann"/>
        <family val="2"/>
        <charset val="186"/>
      </rPr>
      <t xml:space="preserve"> toiduõli, mustpipar, söögisool, till, loorber, vesi</t>
    </r>
  </si>
  <si>
    <t xml:space="preserve">Lõhehakkliha- riisisupp </t>
  </si>
  <si>
    <r>
      <rPr>
        <b/>
        <sz val="12"/>
        <rFont val="Dussmann"/>
        <family val="2"/>
        <charset val="186"/>
      </rPr>
      <t>Lõhehakkliha, riis</t>
    </r>
    <r>
      <rPr>
        <sz val="12"/>
        <rFont val="Dussmann"/>
        <family val="2"/>
        <charset val="186"/>
      </rPr>
      <t>, kartul,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 xml:space="preserve"> mugulsibul, porgand, roh hernes, toiduõli, mustpipar, söögisool, till, loorber, vesi</t>
    </r>
  </si>
  <si>
    <r>
      <rPr>
        <b/>
        <sz val="12"/>
        <rFont val="Dussmann"/>
        <family val="2"/>
        <charset val="186"/>
      </rPr>
      <t>Maitsestamata jogurt R 2,5%-3%</t>
    </r>
    <r>
      <rPr>
        <sz val="12"/>
        <rFont val="Dussmann"/>
        <family val="2"/>
        <charset val="186"/>
      </rPr>
      <t>,</t>
    </r>
    <r>
      <rPr>
        <sz val="12"/>
        <rFont val="Dussmann"/>
        <family val="2"/>
        <charset val="186"/>
      </rPr>
      <t xml:space="preserve"> </t>
    </r>
    <r>
      <rPr>
        <b/>
        <sz val="12"/>
        <rFont val="Dussmann"/>
        <family val="2"/>
        <charset val="186"/>
      </rPr>
      <t>vahukoor R 35%</t>
    </r>
    <r>
      <rPr>
        <sz val="12"/>
        <rFont val="Dussmann"/>
        <family val="2"/>
        <charset val="186"/>
      </rPr>
      <t>, marjasegu, suhkur, vanillisuhkur, vesi</t>
    </r>
  </si>
  <si>
    <r>
      <t xml:space="preserve">Kartul, mugulsibul, porgand, </t>
    </r>
    <r>
      <rPr>
        <b/>
        <sz val="12"/>
        <color rgb="FF000000"/>
        <rFont val="Dussmann"/>
        <family val="2"/>
        <charset val="186"/>
      </rPr>
      <t>paprika</t>
    </r>
    <r>
      <rPr>
        <sz val="12"/>
        <color rgb="FF000000"/>
        <rFont val="Dussmann"/>
        <family val="2"/>
        <charset val="186"/>
      </rPr>
      <t>, vesi, toidusool, petersell</t>
    </r>
  </si>
  <si>
    <r>
      <rPr>
        <b/>
        <sz val="12"/>
        <color rgb="FF000000"/>
        <rFont val="Dussmann"/>
        <family val="2"/>
        <charset val="186"/>
      </rPr>
      <t>Piim 2,5%</t>
    </r>
    <r>
      <rPr>
        <sz val="12"/>
        <color rgb="FF000000"/>
        <rFont val="Dussmann"/>
        <family val="2"/>
        <charset val="186"/>
      </rPr>
      <t>,vesi, suhkur, kartulitärkis, vanillisuhkur, maasikad</t>
    </r>
  </si>
  <si>
    <t>Sealihakaste(G, L)</t>
  </si>
  <si>
    <r>
      <t xml:space="preserve">Sealiha, mugulsibul, hapukurk,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 xml:space="preserve">toidukoor </t>
    </r>
    <r>
      <rPr>
        <sz val="12"/>
        <color indexed="8"/>
        <rFont val="Dussmann"/>
        <family val="2"/>
        <charset val="186"/>
      </rPr>
      <t>, toiduõli, vesi, söögisool, must pipar</t>
    </r>
  </si>
  <si>
    <t>Kapsas, jõhvikas</t>
  </si>
  <si>
    <t xml:space="preserve">Suvikõrvits, porgand, mugulsibul, vesi, toiduõli, nisujahu, vahukoor R 35%, söögisool, must pipar </t>
  </si>
  <si>
    <r>
      <rPr>
        <sz val="12"/>
        <color rgb="FF000000"/>
        <rFont val="Dussmann"/>
        <charset val="186"/>
      </rPr>
      <t>Valge kala,</t>
    </r>
    <r>
      <rPr>
        <sz val="12"/>
        <color indexed="8"/>
        <rFont val="Dussmann"/>
        <charset val="186"/>
      </rPr>
      <t xml:space="preserve"> sibul, vesi, toiduõli,nisujahu, vahukoor R 35%, söögisool, must pipar, till</t>
    </r>
  </si>
  <si>
    <t>Kartul, mugulsibul, , vesi, sool, must pipar, toiduõli, petersell, suvikõrvits</t>
  </si>
  <si>
    <t>Kõrvitsaseemned, päevalilleseemned, seesamiseemned</t>
  </si>
  <si>
    <r>
      <t xml:space="preserve">Kartul, kanahakkliha, mugulsibul, </t>
    </r>
    <r>
      <rPr>
        <sz val="12"/>
        <color rgb="FF000000"/>
        <rFont val="Dussmann"/>
        <charset val="186"/>
      </rPr>
      <t>puljong</t>
    </r>
    <r>
      <rPr>
        <sz val="12"/>
        <color indexed="8"/>
        <rFont val="Dussmann"/>
        <charset val="186"/>
      </rPr>
      <t>,  vesi, sool, must pipar, toiduõli, petersell, suvikõrvits</t>
    </r>
  </si>
  <si>
    <r>
      <t xml:space="preserve">Õunamahl, õunaäädikas, toiduõli, sidrunimahl, </t>
    </r>
    <r>
      <rPr>
        <sz val="12"/>
        <color rgb="FF000000"/>
        <rFont val="Dussmann"/>
        <charset val="186"/>
      </rPr>
      <t>sinepipulber,</t>
    </r>
    <r>
      <rPr>
        <sz val="12"/>
        <color indexed="8"/>
        <rFont val="Dussmann"/>
        <charset val="186"/>
      </rPr>
      <t xml:space="preserve"> söögisool, must pipar, petersell</t>
    </r>
  </si>
  <si>
    <t>Kikerherned, porgand, paprikaküüslauk, petersell, söögisool, toiduõli</t>
  </si>
  <si>
    <r>
      <t>Sealiha, mugulsibul, küüslauk, porgand,hernes</t>
    </r>
    <r>
      <rPr>
        <sz val="12"/>
        <color rgb="FFFF0000"/>
        <rFont val="Dussmann"/>
        <charset val="186"/>
      </rPr>
      <t>,</t>
    </r>
    <r>
      <rPr>
        <sz val="12"/>
        <rFont val="Dussmann"/>
        <family val="2"/>
        <charset val="186"/>
      </rPr>
      <t xml:space="preserve"> toiduõli, kartul, </t>
    </r>
    <r>
      <rPr>
        <b/>
        <sz val="12"/>
        <rFont val="Dussmann"/>
        <family val="2"/>
        <charset val="186"/>
      </rPr>
      <t>makaronid</t>
    </r>
    <r>
      <rPr>
        <sz val="12"/>
        <rFont val="Dussmann"/>
        <family val="2"/>
        <charset val="186"/>
      </rPr>
      <t>, till, petersell, vesi,  söögisool, must pipar</t>
    </r>
  </si>
  <si>
    <r>
      <t xml:space="preserve">Mugulsibul, küüslauk, porgand, hernes, toiduõli, kartul, </t>
    </r>
    <r>
      <rPr>
        <b/>
        <sz val="12"/>
        <rFont val="Dussmann"/>
        <family val="2"/>
        <charset val="186"/>
      </rPr>
      <t>makaronid</t>
    </r>
    <r>
      <rPr>
        <sz val="12"/>
        <rFont val="Dussmann"/>
        <family val="2"/>
        <charset val="186"/>
      </rPr>
      <t>, till, petersell, vesi, söögisool, must pipar</t>
    </r>
  </si>
  <si>
    <t>Koorene kana-lillkapsakaste (L, G)</t>
  </si>
  <si>
    <t>Maksakaste(G,L)</t>
  </si>
  <si>
    <t>Peedisalat küüslauguga</t>
  </si>
  <si>
    <t>Valge kapsas, paprika, toiduõli</t>
  </si>
  <si>
    <t>Kartul,peekon, kana, sealiha, keedusink, hapukurk, porgand, mugulsibul, tomatipüree, toiduõli, vesi, petersell, mustpipar, söögisool, loorber</t>
  </si>
  <si>
    <r>
      <rPr>
        <b/>
        <sz val="12"/>
        <color rgb="FF000000"/>
        <rFont val="Dussmann"/>
        <family val="2"/>
        <charset val="186"/>
      </rPr>
      <t>Rukkijahu</t>
    </r>
    <r>
      <rPr>
        <sz val="12"/>
        <color rgb="FF000000"/>
        <rFont val="Dussmann"/>
        <family val="2"/>
        <charset val="186"/>
      </rPr>
      <t>, manna, mustad sõstrad,</t>
    </r>
    <r>
      <rPr>
        <b/>
        <sz val="12"/>
        <color rgb="FF000000"/>
        <rFont val="Dussmann"/>
        <family val="2"/>
        <charset val="186"/>
      </rPr>
      <t xml:space="preserve"> piim R 2,5%</t>
    </r>
    <r>
      <rPr>
        <sz val="12"/>
        <color rgb="FF000000"/>
        <rFont val="Dussmann"/>
        <family val="2"/>
        <charset val="186"/>
      </rPr>
      <t>, vesi, suhkur</t>
    </r>
  </si>
  <si>
    <t>Sealihapada köögiviljadega (G)</t>
  </si>
  <si>
    <r>
      <t xml:space="preserve">Sealiha, porgand, kaalikas, suvikõrvits, lillkapsas, mugulsibul, küüslauk, toiduõli, mustpipar, söögisool, vesi, </t>
    </r>
    <r>
      <rPr>
        <b/>
        <sz val="12"/>
        <color rgb="FF000000"/>
        <rFont val="Dussmann"/>
        <family val="2"/>
        <charset val="186"/>
      </rPr>
      <t xml:space="preserve">nisujahu </t>
    </r>
  </si>
  <si>
    <t>Kapsa-maisisalat</t>
  </si>
  <si>
    <t>Kapsas, mais</t>
  </si>
  <si>
    <t>Kikerhernes, porgand, Hiina kapsas</t>
  </si>
  <si>
    <t>Kikerhernes,  porgand, Hiina kapsas</t>
  </si>
  <si>
    <r>
      <rPr>
        <b/>
        <sz val="12"/>
        <rFont val="Dussmann"/>
        <family val="2"/>
        <charset val="186"/>
      </rPr>
      <t>Maitsestamata jogurt R 2,5%-3%</t>
    </r>
    <r>
      <rPr>
        <sz val="12"/>
        <rFont val="Dussmann"/>
        <family val="2"/>
        <charset val="186"/>
      </rPr>
      <t>, sool, suhkur, sool, ürdisegu</t>
    </r>
  </si>
  <si>
    <t>Jogurtikaste ürtidega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</si>
</sst>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;[Red]0.00"/>
  </numFmts>
  <fonts count="28">
    <font>
      <sz val="11"/>
      <color theme="1"/>
      <name val="Dussmann"/>
      <family val="2"/>
      <charset val="186"/>
    </font>
    <font>
      <sz val="11"/>
      <color theme="1"/>
      <name val="Dussmann"/>
      <family val="2"/>
      <charset val="186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indexed="8"/>
      <name val="Dussmann"/>
      <family val="2"/>
      <charset val="186"/>
    </font>
    <font>
      <b/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4"/>
      <color theme="1"/>
      <name val="Dussmann"/>
      <family val="2"/>
      <charset val="186"/>
    </font>
    <font>
      <b/>
      <sz val="24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2"/>
      <name val="Dussmann"/>
      <family val="2"/>
      <charset val="186"/>
    </font>
    <font>
      <sz val="12"/>
      <color rgb="FF000000"/>
      <name val="Dussmann"/>
      <family val="2"/>
      <charset val="186"/>
    </font>
    <font>
      <sz val="12"/>
      <name val="Dussmann"/>
      <family val="2"/>
      <charset val="186"/>
    </font>
    <font>
      <sz val="12"/>
      <color indexed="8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2"/>
      <color rgb="FFFF0000"/>
      <name val="Dussmann"/>
      <charset val="186"/>
    </font>
    <font>
      <sz val="12"/>
      <color indexed="8"/>
      <name val="Dussmann"/>
      <charset val="186"/>
    </font>
    <font>
      <sz val="12"/>
      <color rgb="FF000000"/>
      <name val="Dussmann"/>
      <charset val="186"/>
    </font>
    <font>
      <sz val="12"/>
      <name val="Dussmann"/>
      <charset val="186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F0C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3" borderId="2" xfId="0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165" fontId="8" fillId="3" borderId="2" xfId="0" applyNumberFormat="1" applyFont="1" applyFill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right" vertical="center" wrapText="1"/>
    </xf>
    <xf numFmtId="0" fontId="2" fillId="3" borderId="2" xfId="0" applyFont="1" applyFill="1" applyBorder="1"/>
    <xf numFmtId="49" fontId="7" fillId="0" borderId="4" xfId="0" applyNumberFormat="1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right" vertical="center" wrapText="1"/>
    </xf>
    <xf numFmtId="49" fontId="8" fillId="0" borderId="2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vertical="center" wrapText="1"/>
    </xf>
    <xf numFmtId="0" fontId="10" fillId="0" borderId="0" xfId="0" applyFont="1"/>
    <xf numFmtId="0" fontId="10" fillId="3" borderId="0" xfId="0" applyFont="1" applyFill="1"/>
    <xf numFmtId="0" fontId="3" fillId="3" borderId="0" xfId="0" applyFont="1" applyFill="1"/>
    <xf numFmtId="2" fontId="3" fillId="3" borderId="2" xfId="0" applyNumberFormat="1" applyFont="1" applyFill="1" applyBorder="1" applyAlignment="1">
      <alignment horizontal="right" vertical="center" wrapText="1"/>
    </xf>
    <xf numFmtId="2" fontId="12" fillId="3" borderId="2" xfId="0" applyNumberFormat="1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0" borderId="2" xfId="0" applyFont="1" applyBorder="1" applyAlignment="1">
      <alignment vertical="top"/>
    </xf>
    <xf numFmtId="0" fontId="9" fillId="3" borderId="2" xfId="0" applyFont="1" applyFill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49" fontId="11" fillId="0" borderId="2" xfId="0" applyNumberFormat="1" applyFont="1" applyBorder="1" applyAlignment="1">
      <alignment wrapText="1"/>
    </xf>
    <xf numFmtId="49" fontId="8" fillId="0" borderId="0" xfId="0" applyNumberFormat="1" applyFont="1" applyAlignment="1">
      <alignment wrapText="1"/>
    </xf>
    <xf numFmtId="2" fontId="8" fillId="0" borderId="0" xfId="0" applyNumberFormat="1" applyFont="1" applyAlignment="1">
      <alignment wrapText="1"/>
    </xf>
    <xf numFmtId="2" fontId="3" fillId="3" borderId="2" xfId="0" applyNumberFormat="1" applyFont="1" applyFill="1" applyBorder="1" applyAlignment="1">
      <alignment horizontal="right" wrapText="1"/>
    </xf>
    <xf numFmtId="2" fontId="12" fillId="3" borderId="2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vertical="center"/>
    </xf>
    <xf numFmtId="2" fontId="8" fillId="3" borderId="0" xfId="0" applyNumberFormat="1" applyFont="1" applyFill="1" applyAlignment="1">
      <alignment wrapText="1"/>
    </xf>
    <xf numFmtId="2" fontId="8" fillId="0" borderId="2" xfId="0" applyNumberFormat="1" applyFont="1" applyBorder="1" applyAlignment="1">
      <alignment wrapText="1"/>
    </xf>
    <xf numFmtId="49" fontId="8" fillId="0" borderId="2" xfId="0" applyNumberFormat="1" applyFont="1" applyBorder="1" applyAlignment="1">
      <alignment vertical="center" wrapText="1"/>
    </xf>
    <xf numFmtId="2" fontId="3" fillId="3" borderId="2" xfId="0" applyNumberFormat="1" applyFont="1" applyFill="1" applyBorder="1" applyAlignment="1">
      <alignment wrapText="1"/>
    </xf>
    <xf numFmtId="2" fontId="12" fillId="3" borderId="2" xfId="0" applyNumberFormat="1" applyFont="1" applyFill="1" applyBorder="1" applyAlignment="1">
      <alignment wrapText="1"/>
    </xf>
    <xf numFmtId="49" fontId="3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2" fontId="12" fillId="3" borderId="3" xfId="0" applyNumberFormat="1" applyFont="1" applyFill="1" applyBorder="1" applyAlignment="1">
      <alignment wrapText="1"/>
    </xf>
    <xf numFmtId="164" fontId="12" fillId="4" borderId="9" xfId="0" applyNumberFormat="1" applyFont="1" applyFill="1" applyBorder="1" applyAlignment="1">
      <alignment horizontal="right"/>
    </xf>
    <xf numFmtId="165" fontId="11" fillId="3" borderId="2" xfId="0" applyNumberFormat="1" applyFont="1" applyFill="1" applyBorder="1" applyAlignment="1">
      <alignment horizontal="right" vertical="center" wrapText="1"/>
    </xf>
    <xf numFmtId="2" fontId="11" fillId="0" borderId="2" xfId="0" applyNumberFormat="1" applyFont="1" applyBorder="1" applyAlignment="1">
      <alignment wrapText="1"/>
    </xf>
    <xf numFmtId="49" fontId="7" fillId="0" borderId="2" xfId="0" applyNumberFormat="1" applyFont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49" fontId="7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wrapText="1"/>
    </xf>
    <xf numFmtId="0" fontId="4" fillId="0" borderId="1" xfId="0" applyFont="1" applyBorder="1"/>
    <xf numFmtId="49" fontId="9" fillId="0" borderId="2" xfId="0" applyNumberFormat="1" applyFont="1" applyBorder="1" applyAlignment="1">
      <alignment wrapText="1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left" wrapText="1"/>
    </xf>
    <xf numFmtId="49" fontId="9" fillId="0" borderId="2" xfId="0" applyNumberFormat="1" applyFont="1" applyBorder="1" applyAlignment="1">
      <alignment vertical="center" wrapText="1"/>
    </xf>
    <xf numFmtId="49" fontId="9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wrapText="1"/>
    </xf>
    <xf numFmtId="0" fontId="17" fillId="0" borderId="2" xfId="0" applyFont="1" applyBorder="1" applyAlignment="1">
      <alignment wrapText="1"/>
    </xf>
    <xf numFmtId="0" fontId="17" fillId="0" borderId="2" xfId="0" applyFont="1" applyBorder="1" applyAlignment="1">
      <alignment vertical="center" wrapText="1"/>
    </xf>
    <xf numFmtId="165" fontId="17" fillId="3" borderId="2" xfId="0" applyNumberFormat="1" applyFont="1" applyFill="1" applyBorder="1" applyAlignment="1">
      <alignment horizontal="right" vertical="center" wrapText="1"/>
    </xf>
    <xf numFmtId="165" fontId="17" fillId="0" borderId="2" xfId="0" applyNumberFormat="1" applyFont="1" applyBorder="1" applyAlignment="1">
      <alignment horizontal="right" vertical="center" wrapText="1"/>
    </xf>
    <xf numFmtId="2" fontId="17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vertical="center" wrapText="1"/>
    </xf>
    <xf numFmtId="49" fontId="8" fillId="0" borderId="4" xfId="0" applyNumberFormat="1" applyFont="1" applyBorder="1" applyAlignment="1">
      <alignment wrapText="1"/>
    </xf>
    <xf numFmtId="164" fontId="12" fillId="4" borderId="2" xfId="0" applyNumberFormat="1" applyFont="1" applyFill="1" applyBorder="1" applyAlignment="1">
      <alignment horizontal="right"/>
    </xf>
    <xf numFmtId="0" fontId="3" fillId="5" borderId="0" xfId="0" applyFont="1" applyFill="1"/>
    <xf numFmtId="2" fontId="8" fillId="3" borderId="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left" vertical="center" wrapText="1"/>
    </xf>
    <xf numFmtId="49" fontId="17" fillId="3" borderId="2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49" fontId="22" fillId="0" borderId="2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left" vertical="center"/>
    </xf>
    <xf numFmtId="49" fontId="19" fillId="0" borderId="2" xfId="0" applyNumberFormat="1" applyFont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/>
    </xf>
    <xf numFmtId="164" fontId="12" fillId="4" borderId="17" xfId="0" applyNumberFormat="1" applyFont="1" applyFill="1" applyBorder="1" applyAlignment="1">
      <alignment horizontal="right"/>
    </xf>
    <xf numFmtId="164" fontId="12" fillId="4" borderId="5" xfId="0" applyNumberFormat="1" applyFont="1" applyFill="1" applyBorder="1" applyAlignment="1">
      <alignment horizontal="right"/>
    </xf>
    <xf numFmtId="2" fontId="3" fillId="3" borderId="3" xfId="0" applyNumberFormat="1" applyFont="1" applyFill="1" applyBorder="1" applyAlignment="1">
      <alignment wrapText="1"/>
    </xf>
    <xf numFmtId="2" fontId="12" fillId="3" borderId="0" xfId="0" applyNumberFormat="1" applyFont="1" applyFill="1" applyAlignment="1">
      <alignment horizontal="right" wrapText="1"/>
    </xf>
    <xf numFmtId="49" fontId="12" fillId="3" borderId="0" xfId="0" applyNumberFormat="1" applyFont="1" applyFill="1" applyAlignment="1">
      <alignment horizontal="right" wrapText="1"/>
    </xf>
    <xf numFmtId="49" fontId="8" fillId="3" borderId="13" xfId="0" applyNumberFormat="1" applyFont="1" applyFill="1" applyBorder="1" applyAlignment="1">
      <alignment wrapText="1"/>
    </xf>
    <xf numFmtId="0" fontId="3" fillId="0" borderId="15" xfId="0" applyFont="1" applyBorder="1"/>
    <xf numFmtId="2" fontId="12" fillId="3" borderId="1" xfId="0" applyNumberFormat="1" applyFont="1" applyFill="1" applyBorder="1" applyAlignment="1">
      <alignment horizontal="right" wrapText="1"/>
    </xf>
    <xf numFmtId="49" fontId="8" fillId="3" borderId="15" xfId="0" applyNumberFormat="1" applyFont="1" applyFill="1" applyBorder="1" applyAlignment="1">
      <alignment wrapText="1"/>
    </xf>
    <xf numFmtId="49" fontId="12" fillId="3" borderId="1" xfId="0" applyNumberFormat="1" applyFont="1" applyFill="1" applyBorder="1" applyAlignment="1">
      <alignment horizontal="right" wrapText="1"/>
    </xf>
    <xf numFmtId="2" fontId="12" fillId="3" borderId="13" xfId="0" applyNumberFormat="1" applyFont="1" applyFill="1" applyBorder="1" applyAlignment="1">
      <alignment horizontal="right" wrapText="1"/>
    </xf>
    <xf numFmtId="2" fontId="12" fillId="3" borderId="15" xfId="0" applyNumberFormat="1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8" fillId="0" borderId="2" xfId="0" applyNumberFormat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3" borderId="1" xfId="0" applyFont="1" applyFill="1" applyBorder="1"/>
    <xf numFmtId="49" fontId="20" fillId="3" borderId="2" xfId="0" applyNumberFormat="1" applyFont="1" applyFill="1" applyBorder="1" applyAlignment="1">
      <alignment horizontal="left" vertical="center" wrapText="1"/>
    </xf>
    <xf numFmtId="49" fontId="16" fillId="3" borderId="2" xfId="0" applyNumberFormat="1" applyFont="1" applyFill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6" fillId="6" borderId="2" xfId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5" fillId="3" borderId="0" xfId="0" applyFont="1" applyFill="1" applyAlignment="1">
      <alignment horizontal="left"/>
    </xf>
    <xf numFmtId="2" fontId="12" fillId="3" borderId="10" xfId="0" applyNumberFormat="1" applyFont="1" applyFill="1" applyBorder="1" applyAlignment="1">
      <alignment horizontal="right" wrapText="1"/>
    </xf>
    <xf numFmtId="2" fontId="12" fillId="3" borderId="11" xfId="0" applyNumberFormat="1" applyFont="1" applyFill="1" applyBorder="1" applyAlignment="1">
      <alignment horizontal="right" wrapText="1"/>
    </xf>
    <xf numFmtId="2" fontId="12" fillId="3" borderId="12" xfId="0" applyNumberFormat="1" applyFont="1" applyFill="1" applyBorder="1" applyAlignment="1">
      <alignment horizontal="right" wrapText="1"/>
    </xf>
    <xf numFmtId="2" fontId="12" fillId="3" borderId="0" xfId="0" applyNumberFormat="1" applyFont="1" applyFill="1" applyAlignment="1">
      <alignment horizontal="right" wrapText="1"/>
    </xf>
    <xf numFmtId="2" fontId="12" fillId="3" borderId="14" xfId="0" applyNumberFormat="1" applyFont="1" applyFill="1" applyBorder="1" applyAlignment="1">
      <alignment horizontal="right" wrapText="1"/>
    </xf>
    <xf numFmtId="2" fontId="12" fillId="3" borderId="1" xfId="0" applyNumberFormat="1" applyFont="1" applyFill="1" applyBorder="1" applyAlignment="1">
      <alignment horizontal="right" wrapText="1"/>
    </xf>
    <xf numFmtId="2" fontId="12" fillId="3" borderId="16" xfId="0" applyNumberFormat="1" applyFont="1" applyFill="1" applyBorder="1" applyAlignment="1">
      <alignment horizontal="right" wrapText="1"/>
    </xf>
    <xf numFmtId="49" fontId="12" fillId="3" borderId="4" xfId="0" applyNumberFormat="1" applyFont="1" applyFill="1" applyBorder="1" applyAlignment="1">
      <alignment horizontal="right" vertical="center" wrapText="1"/>
    </xf>
    <xf numFmtId="49" fontId="12" fillId="3" borderId="8" xfId="0" applyNumberFormat="1" applyFont="1" applyFill="1" applyBorder="1" applyAlignment="1">
      <alignment horizontal="right" vertical="center" wrapText="1"/>
    </xf>
    <xf numFmtId="49" fontId="12" fillId="3" borderId="5" xfId="0" applyNumberFormat="1" applyFont="1" applyFill="1" applyBorder="1" applyAlignment="1">
      <alignment horizontal="right" vertical="center" wrapText="1"/>
    </xf>
    <xf numFmtId="49" fontId="12" fillId="3" borderId="4" xfId="0" applyNumberFormat="1" applyFont="1" applyFill="1" applyBorder="1" applyAlignment="1">
      <alignment horizontal="right" wrapText="1"/>
    </xf>
    <xf numFmtId="49" fontId="12" fillId="3" borderId="8" xfId="0" applyNumberFormat="1" applyFont="1" applyFill="1" applyBorder="1" applyAlignment="1">
      <alignment horizontal="right" wrapText="1"/>
    </xf>
    <xf numFmtId="49" fontId="12" fillId="3" borderId="5" xfId="0" applyNumberFormat="1" applyFont="1" applyFill="1" applyBorder="1" applyAlignment="1">
      <alignment horizontal="right" wrapText="1"/>
    </xf>
    <xf numFmtId="0" fontId="6" fillId="6" borderId="6" xfId="1" applyFont="1" applyFill="1" applyBorder="1" applyAlignment="1">
      <alignment horizontal="left" vertical="center"/>
    </xf>
    <xf numFmtId="0" fontId="6" fillId="6" borderId="3" xfId="1" applyFont="1" applyFill="1" applyBorder="1" applyAlignment="1">
      <alignment horizontal="left" vertical="center"/>
    </xf>
    <xf numFmtId="0" fontId="2" fillId="0" borderId="15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right" wrapText="1"/>
    </xf>
    <xf numFmtId="49" fontId="12" fillId="3" borderId="11" xfId="0" applyNumberFormat="1" applyFont="1" applyFill="1" applyBorder="1" applyAlignment="1">
      <alignment horizontal="right" wrapText="1"/>
    </xf>
    <xf numFmtId="49" fontId="12" fillId="3" borderId="12" xfId="0" applyNumberFormat="1" applyFont="1" applyFill="1" applyBorder="1" applyAlignment="1">
      <alignment horizontal="right" wrapText="1"/>
    </xf>
  </cellXfs>
  <cellStyles count="2">
    <cellStyle name="Normaallaad" xfId="0" builtinId="0"/>
    <cellStyle name="Normaallaad 2" xfId="1" xr:uid="{827BCEA5-FBC6-42D6-BE9E-A7650FEE73FB}"/>
  </cellStyles>
  <dxfs count="0"/>
  <tableStyles count="0" defaultTableStyle="TableStyleMedium2" defaultPivotStyle="PivotStyleLight16"/>
  <colors>
    <mruColors>
      <color rgb="FFF2ACC8"/>
      <color rgb="FFF0DFB4"/>
      <color rgb="FFC3F9AB"/>
      <color rgb="FFAB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A9F4-72DC-40FA-91ED-1C67058D9D6D}">
  <sheetPr>
    <pageSetUpPr fitToPage="1"/>
  </sheetPr>
  <dimension ref="A1:W93"/>
  <sheetViews>
    <sheetView topLeftCell="A55" zoomScale="70" zoomScaleNormal="70" workbookViewId="0">
      <selection activeCell="C69" sqref="C69"/>
    </sheetView>
  </sheetViews>
  <sheetFormatPr defaultColWidth="9.25" defaultRowHeight="15"/>
  <cols>
    <col min="1" max="1" width="20.7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23" ht="18.95" customHeight="1">
      <c r="A1" s="158" t="e" vm="1">
        <v>#VALUE!</v>
      </c>
      <c r="B1" s="158"/>
      <c r="C1" s="1"/>
      <c r="D1" s="159" t="e" vm="2">
        <v>#VALUE!</v>
      </c>
    </row>
    <row r="2" spans="1:23" ht="18.95" customHeight="1">
      <c r="A2" s="158"/>
      <c r="B2" s="158"/>
      <c r="C2" s="1"/>
      <c r="D2" s="159"/>
    </row>
    <row r="3" spans="1:23" ht="18.95" customHeight="1">
      <c r="A3" s="158"/>
      <c r="B3" s="158"/>
      <c r="C3" s="1"/>
      <c r="D3" s="159"/>
    </row>
    <row r="4" spans="1:23" ht="18.95" customHeight="1">
      <c r="A4" s="158"/>
      <c r="B4" s="158"/>
      <c r="C4" s="1"/>
      <c r="D4" s="159"/>
    </row>
    <row r="5" spans="1:23" ht="18.95" customHeight="1">
      <c r="A5" s="158"/>
      <c r="B5" s="158"/>
      <c r="C5" s="1"/>
      <c r="D5" s="159"/>
    </row>
    <row r="6" spans="1:23" ht="30">
      <c r="A6" s="161" t="s">
        <v>98</v>
      </c>
      <c r="B6" s="161"/>
      <c r="C6" s="3"/>
      <c r="D6" s="159"/>
    </row>
    <row r="7" spans="1:23" ht="30">
      <c r="A7" s="56" t="s">
        <v>27</v>
      </c>
      <c r="B7" s="130" t="s">
        <v>30</v>
      </c>
      <c r="C7" s="3"/>
      <c r="D7" s="160"/>
      <c r="E7" s="4"/>
    </row>
    <row r="8" spans="1:23" s="8" customFormat="1" ht="50.1" customHeight="1">
      <c r="A8" s="5" t="s">
        <v>0</v>
      </c>
      <c r="B8" s="6" t="s">
        <v>1</v>
      </c>
      <c r="C8" s="5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K8" s="25"/>
      <c r="L8" s="25"/>
      <c r="M8" s="25"/>
      <c r="N8" s="25"/>
      <c r="O8" s="25"/>
      <c r="P8" s="25"/>
    </row>
    <row r="9" spans="1:23" ht="18">
      <c r="A9" s="9"/>
      <c r="B9" s="10" t="s">
        <v>200</v>
      </c>
      <c r="C9" s="115" t="s">
        <v>201</v>
      </c>
      <c r="D9" s="12">
        <v>140</v>
      </c>
      <c r="E9" s="12">
        <v>142.80000000000001</v>
      </c>
      <c r="F9" s="12">
        <v>4.49</v>
      </c>
      <c r="G9" s="12">
        <v>11.1</v>
      </c>
      <c r="H9" s="12">
        <v>5.92</v>
      </c>
      <c r="K9" s="22"/>
      <c r="L9" s="22"/>
      <c r="M9" s="22"/>
      <c r="N9" s="22"/>
      <c r="O9" s="22"/>
      <c r="P9" s="22"/>
    </row>
    <row r="10" spans="1:23" ht="18">
      <c r="A10" s="53" t="s">
        <v>8</v>
      </c>
      <c r="B10" s="10" t="s">
        <v>65</v>
      </c>
      <c r="C10" s="118" t="s">
        <v>209</v>
      </c>
      <c r="D10" s="14">
        <v>20</v>
      </c>
      <c r="E10" s="12">
        <v>48</v>
      </c>
      <c r="F10" s="12">
        <v>2.67</v>
      </c>
      <c r="G10" s="12">
        <v>1.1499999999999999</v>
      </c>
      <c r="H10" s="12">
        <v>1.56</v>
      </c>
      <c r="K10" s="22"/>
      <c r="L10" s="22"/>
      <c r="M10" s="22"/>
      <c r="N10" s="22"/>
      <c r="O10" s="22"/>
      <c r="P10" s="22"/>
    </row>
    <row r="11" spans="1:23" ht="18.95" customHeight="1">
      <c r="A11" s="18"/>
      <c r="B11" s="51" t="s">
        <v>41</v>
      </c>
      <c r="C11" s="118" t="s">
        <v>104</v>
      </c>
      <c r="D11" s="17">
        <v>100</v>
      </c>
      <c r="E11" s="12">
        <v>110</v>
      </c>
      <c r="F11" s="12">
        <v>21.124999999999996</v>
      </c>
      <c r="G11" s="12">
        <v>0.77874999999999994</v>
      </c>
      <c r="H11" s="12">
        <v>3.7749999999999999</v>
      </c>
      <c r="K11" s="22"/>
      <c r="L11" s="22"/>
      <c r="M11" s="22"/>
      <c r="N11" s="22"/>
      <c r="O11" s="22"/>
      <c r="P11" s="22"/>
    </row>
    <row r="12" spans="1:23" ht="18">
      <c r="A12" s="18"/>
      <c r="B12" s="13" t="s">
        <v>35</v>
      </c>
      <c r="C12" s="90"/>
      <c r="D12" s="17">
        <v>100</v>
      </c>
      <c r="E12" s="12">
        <v>72.5</v>
      </c>
      <c r="F12" s="12">
        <v>15.5</v>
      </c>
      <c r="G12" s="12">
        <v>0.1</v>
      </c>
      <c r="H12" s="12">
        <v>1.9</v>
      </c>
      <c r="K12" s="22"/>
      <c r="L12" s="22"/>
      <c r="M12" s="22"/>
      <c r="N12" s="22"/>
      <c r="O12" s="22"/>
      <c r="P12" s="22"/>
    </row>
    <row r="13" spans="1:23" ht="18.95" customHeight="1">
      <c r="A13" s="18"/>
      <c r="B13" s="57" t="s">
        <v>37</v>
      </c>
      <c r="C13" s="91" t="s">
        <v>69</v>
      </c>
      <c r="D13" s="17">
        <v>100</v>
      </c>
      <c r="E13" s="12">
        <v>41.8</v>
      </c>
      <c r="F13" s="12">
        <v>7</v>
      </c>
      <c r="G13" s="12">
        <v>0.2</v>
      </c>
      <c r="H13" s="12">
        <v>1.71</v>
      </c>
      <c r="K13" s="22"/>
      <c r="L13" s="22"/>
      <c r="M13" s="22"/>
      <c r="N13" s="22"/>
      <c r="O13" s="22"/>
      <c r="P13" s="22"/>
    </row>
    <row r="14" spans="1:23" ht="18">
      <c r="A14" s="18"/>
      <c r="B14" s="52" t="s">
        <v>53</v>
      </c>
      <c r="C14" s="91" t="s">
        <v>53</v>
      </c>
      <c r="D14" s="17">
        <v>100</v>
      </c>
      <c r="E14" s="81">
        <v>60.8</v>
      </c>
      <c r="F14" s="81">
        <v>9.3699999999999992</v>
      </c>
      <c r="G14" s="81">
        <v>0.28299999999999997</v>
      </c>
      <c r="H14" s="81">
        <v>3.92</v>
      </c>
      <c r="K14" s="22"/>
      <c r="L14" s="22"/>
      <c r="M14" s="22"/>
      <c r="N14" s="22"/>
      <c r="O14" s="22"/>
      <c r="P14" s="22"/>
    </row>
    <row r="15" spans="1:23" ht="18">
      <c r="A15" s="18"/>
      <c r="B15" s="66" t="s">
        <v>19</v>
      </c>
      <c r="C15" s="112" t="s">
        <v>112</v>
      </c>
      <c r="D15" s="17">
        <v>10</v>
      </c>
      <c r="E15" s="12">
        <v>70.5</v>
      </c>
      <c r="F15" s="12">
        <v>0.06</v>
      </c>
      <c r="G15" s="12">
        <v>7.92</v>
      </c>
      <c r="H15" s="12">
        <v>0.02</v>
      </c>
      <c r="I15" s="20"/>
      <c r="J15" s="20"/>
      <c r="K15" s="21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18.95" customHeight="1">
      <c r="A16" s="33"/>
      <c r="B16" s="13" t="s">
        <v>20</v>
      </c>
      <c r="C16" s="92" t="s">
        <v>82</v>
      </c>
      <c r="D16" s="17">
        <v>15</v>
      </c>
      <c r="E16" s="12">
        <v>91.8</v>
      </c>
      <c r="F16" s="12">
        <v>0.23</v>
      </c>
      <c r="G16" s="12">
        <v>0.80100000000000005</v>
      </c>
      <c r="H16" s="12">
        <v>3.83</v>
      </c>
      <c r="I16" s="20"/>
      <c r="J16" s="20"/>
      <c r="K16" s="21"/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18.95" customHeight="1">
      <c r="A17" s="33"/>
      <c r="B17" s="13" t="s">
        <v>22</v>
      </c>
      <c r="C17" s="91"/>
      <c r="D17" s="17">
        <v>50</v>
      </c>
      <c r="E17" s="12">
        <v>115</v>
      </c>
      <c r="F17" s="12">
        <v>25.1</v>
      </c>
      <c r="G17" s="12">
        <v>0.83</v>
      </c>
      <c r="H17" s="12">
        <v>3.94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18.95" customHeight="1">
      <c r="A18" s="54" t="s">
        <v>24</v>
      </c>
      <c r="B18" s="63" t="s">
        <v>21</v>
      </c>
      <c r="C18" s="91"/>
      <c r="D18" s="17">
        <v>50</v>
      </c>
      <c r="E18" s="12"/>
      <c r="F18" s="12"/>
      <c r="G18" s="12"/>
      <c r="H18" s="1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18.95" customHeight="1">
      <c r="A19" s="54"/>
      <c r="B19" s="132" t="s">
        <v>25</v>
      </c>
      <c r="C19" s="71"/>
      <c r="D19" s="74">
        <v>100</v>
      </c>
      <c r="E19" s="72">
        <v>32.4</v>
      </c>
      <c r="F19" s="72">
        <v>5.6</v>
      </c>
      <c r="G19" s="72">
        <v>0.2</v>
      </c>
      <c r="H19" s="72">
        <v>0.6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8" customFormat="1" ht="18.95" customHeight="1">
      <c r="A20" s="169" t="s">
        <v>9</v>
      </c>
      <c r="B20" s="170"/>
      <c r="C20" s="171"/>
      <c r="D20" s="23"/>
      <c r="E20" s="24">
        <f>SUM(E9:E19)</f>
        <v>785.6</v>
      </c>
      <c r="F20" s="24">
        <f>SUM(F9:F19)</f>
        <v>91.144999999999982</v>
      </c>
      <c r="G20" s="24">
        <f>SUM(G9:G19)</f>
        <v>23.362749999999995</v>
      </c>
      <c r="H20" s="24">
        <f>SUM(H9:H19)</f>
        <v>27.175000000000008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ht="50.1" customHeight="1">
      <c r="A21" s="5" t="s">
        <v>10</v>
      </c>
      <c r="B21" s="5" t="s">
        <v>1</v>
      </c>
      <c r="C21" s="5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7" t="s">
        <v>7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30">
      <c r="A22" s="26"/>
      <c r="B22" s="60" t="s">
        <v>117</v>
      </c>
      <c r="C22" s="113" t="s">
        <v>145</v>
      </c>
      <c r="D22" s="12">
        <v>300</v>
      </c>
      <c r="E22" s="12">
        <v>231</v>
      </c>
      <c r="F22" s="12">
        <v>6.71</v>
      </c>
      <c r="G22" s="12">
        <v>16</v>
      </c>
      <c r="H22" s="12">
        <v>13.8</v>
      </c>
      <c r="I22" s="20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30">
      <c r="A23" s="53" t="s">
        <v>8</v>
      </c>
      <c r="B23" s="13" t="s">
        <v>118</v>
      </c>
      <c r="C23" s="113" t="s">
        <v>119</v>
      </c>
      <c r="D23" s="14">
        <v>30</v>
      </c>
      <c r="E23" s="12">
        <v>17.28</v>
      </c>
      <c r="F23" s="12">
        <v>1.71</v>
      </c>
      <c r="G23" s="12">
        <v>0.75</v>
      </c>
      <c r="H23" s="12">
        <v>0.52</v>
      </c>
      <c r="I23" s="20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18.95" customHeight="1">
      <c r="A24" s="28"/>
      <c r="B24" s="27" t="s">
        <v>38</v>
      </c>
      <c r="C24" s="93"/>
      <c r="D24" s="17">
        <v>30</v>
      </c>
      <c r="E24" s="12">
        <v>82.6</v>
      </c>
      <c r="F24" s="12">
        <v>2.87</v>
      </c>
      <c r="G24" s="12">
        <v>7</v>
      </c>
      <c r="H24" s="12">
        <v>2.1</v>
      </c>
      <c r="I24" s="20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18.95" customHeight="1">
      <c r="A25" s="28"/>
      <c r="B25" s="52" t="s">
        <v>153</v>
      </c>
      <c r="C25" s="118" t="s">
        <v>154</v>
      </c>
      <c r="D25" s="17">
        <v>160</v>
      </c>
      <c r="E25" s="12">
        <v>230.8</v>
      </c>
      <c r="F25" s="12">
        <v>36.700000000000003</v>
      </c>
      <c r="G25" s="12">
        <v>4.88</v>
      </c>
      <c r="H25" s="12">
        <v>3.49</v>
      </c>
      <c r="I25" s="20"/>
    </row>
    <row r="26" spans="1:23" s="29" customFormat="1" ht="18.95" hidden="1" customHeight="1">
      <c r="A26" s="26"/>
      <c r="B26" s="61"/>
      <c r="C26" s="94"/>
      <c r="D26" s="17">
        <v>100</v>
      </c>
      <c r="E26" s="12"/>
      <c r="F26" s="12"/>
      <c r="G26" s="12"/>
      <c r="H26" s="12"/>
      <c r="J26" s="30"/>
      <c r="K26" s="30"/>
      <c r="L26" s="30"/>
      <c r="M26" s="30"/>
      <c r="N26" s="30"/>
      <c r="O26" s="30"/>
      <c r="P26" s="30"/>
    </row>
    <row r="27" spans="1:23" s="29" customFormat="1" ht="18.95" hidden="1" customHeight="1">
      <c r="A27" s="26"/>
      <c r="B27" s="61"/>
      <c r="C27" s="94"/>
      <c r="D27" s="17">
        <v>100</v>
      </c>
      <c r="E27" s="12"/>
      <c r="F27" s="12"/>
      <c r="G27" s="12"/>
      <c r="H27" s="12"/>
      <c r="I27" s="31"/>
      <c r="J27" s="30"/>
      <c r="K27" s="30"/>
      <c r="L27" s="30"/>
      <c r="M27" s="30"/>
      <c r="N27" s="30"/>
      <c r="O27" s="30"/>
      <c r="P27" s="32"/>
    </row>
    <row r="28" spans="1:23" s="29" customFormat="1" ht="18.95" hidden="1" customHeight="1">
      <c r="A28" s="26"/>
      <c r="B28" s="13"/>
      <c r="C28" s="94"/>
      <c r="D28" s="17">
        <v>100</v>
      </c>
      <c r="E28" s="12"/>
      <c r="F28" s="12"/>
      <c r="G28" s="12"/>
      <c r="H28" s="12"/>
      <c r="I28" s="31"/>
      <c r="J28" s="30"/>
      <c r="K28" s="30"/>
      <c r="L28" s="30"/>
      <c r="M28" s="30"/>
      <c r="N28" s="30"/>
      <c r="O28" s="30"/>
      <c r="P28" s="30"/>
    </row>
    <row r="29" spans="1:23" s="29" customFormat="1" ht="18.95" hidden="1" customHeight="1">
      <c r="A29" s="26"/>
      <c r="B29" s="64"/>
      <c r="C29" s="94"/>
      <c r="D29" s="17">
        <v>100</v>
      </c>
      <c r="E29" s="12"/>
      <c r="F29" s="12"/>
      <c r="G29" s="12"/>
      <c r="H29" s="12"/>
      <c r="I29" s="31"/>
      <c r="J29" s="30"/>
      <c r="K29" s="30"/>
      <c r="L29" s="30"/>
      <c r="M29" s="30"/>
      <c r="N29" s="30"/>
      <c r="O29" s="30"/>
      <c r="P29" s="30"/>
    </row>
    <row r="30" spans="1:23" ht="18.95" hidden="1" customHeight="1">
      <c r="A30" s="28"/>
      <c r="B30" s="46"/>
      <c r="C30" s="95"/>
      <c r="D30" s="17">
        <v>100</v>
      </c>
      <c r="E30" s="12"/>
      <c r="F30" s="12"/>
      <c r="G30" s="12"/>
      <c r="H30" s="12"/>
      <c r="I30" s="20"/>
      <c r="J30" s="22"/>
      <c r="K30" s="22"/>
      <c r="L30" s="22"/>
      <c r="M30" s="22"/>
      <c r="N30" s="22"/>
      <c r="O30" s="22"/>
      <c r="P30" s="22"/>
    </row>
    <row r="31" spans="1:23" ht="18.95" hidden="1" customHeight="1">
      <c r="A31" s="28"/>
      <c r="B31" s="46"/>
      <c r="C31" s="95"/>
      <c r="D31" s="17">
        <v>100</v>
      </c>
      <c r="E31" s="12"/>
      <c r="F31" s="12"/>
      <c r="G31" s="12"/>
      <c r="H31" s="12"/>
      <c r="J31" s="22"/>
      <c r="K31" s="22"/>
      <c r="L31" s="22"/>
      <c r="M31" s="22"/>
      <c r="N31" s="22"/>
      <c r="O31" s="22"/>
      <c r="P31" s="22"/>
    </row>
    <row r="32" spans="1:23" ht="18.95" hidden="1" customHeight="1">
      <c r="A32" s="18"/>
      <c r="B32" s="46"/>
      <c r="C32" s="95"/>
      <c r="D32" s="17">
        <v>100</v>
      </c>
      <c r="E32" s="12"/>
      <c r="F32" s="12"/>
      <c r="G32" s="12"/>
      <c r="H32" s="12"/>
      <c r="J32" s="22"/>
      <c r="K32" s="22"/>
      <c r="L32" s="22"/>
      <c r="M32" s="22"/>
      <c r="N32" s="21"/>
      <c r="O32" s="22"/>
      <c r="P32" s="22"/>
    </row>
    <row r="33" spans="1:22" ht="18.95" hidden="1" customHeight="1">
      <c r="A33" s="18"/>
      <c r="B33" s="46"/>
      <c r="C33" s="95"/>
      <c r="D33" s="17">
        <v>100</v>
      </c>
      <c r="E33" s="12"/>
      <c r="F33" s="12"/>
      <c r="G33" s="12"/>
      <c r="H33" s="12"/>
    </row>
    <row r="34" spans="1:22" ht="18.95" hidden="1" customHeight="1">
      <c r="A34" s="33"/>
      <c r="B34" s="13"/>
      <c r="C34" s="96"/>
      <c r="D34" s="17">
        <v>100</v>
      </c>
      <c r="E34" s="12"/>
      <c r="F34" s="12"/>
      <c r="G34" s="12"/>
      <c r="H34" s="12"/>
      <c r="L34" s="34"/>
      <c r="M34" s="35"/>
      <c r="N34" s="35"/>
      <c r="O34" s="35"/>
      <c r="P34" s="35"/>
      <c r="Q34" s="35"/>
    </row>
    <row r="35" spans="1:22" ht="18.95" customHeight="1">
      <c r="A35" s="33"/>
      <c r="B35" s="13" t="s">
        <v>22</v>
      </c>
      <c r="C35" s="96"/>
      <c r="D35" s="17">
        <v>50</v>
      </c>
      <c r="E35" s="12">
        <v>115</v>
      </c>
      <c r="F35" s="12">
        <v>25.1</v>
      </c>
      <c r="G35" s="12">
        <v>0.83</v>
      </c>
      <c r="H35" s="12">
        <v>3.94</v>
      </c>
      <c r="L35" s="34"/>
      <c r="M35" s="35"/>
      <c r="N35" s="35"/>
      <c r="O35" s="35"/>
      <c r="P35" s="35"/>
      <c r="Q35" s="35"/>
    </row>
    <row r="36" spans="1:22" ht="18.95" customHeight="1">
      <c r="A36" s="54" t="s">
        <v>24</v>
      </c>
      <c r="B36" s="63" t="s">
        <v>127</v>
      </c>
      <c r="C36" s="96"/>
      <c r="D36" s="17">
        <v>50</v>
      </c>
      <c r="E36" s="12"/>
      <c r="F36" s="12"/>
      <c r="G36" s="12"/>
      <c r="H36" s="12"/>
      <c r="O36" s="22"/>
      <c r="P36" s="22"/>
      <c r="Q36" s="22"/>
      <c r="R36" s="22"/>
      <c r="S36" s="22"/>
      <c r="T36" s="22"/>
      <c r="U36" s="22"/>
      <c r="V36" s="22"/>
    </row>
    <row r="37" spans="1:22" ht="18.95" customHeight="1">
      <c r="A37" s="54"/>
      <c r="B37" s="63" t="s">
        <v>42</v>
      </c>
      <c r="C37" s="61"/>
      <c r="D37" s="17">
        <v>100</v>
      </c>
      <c r="E37" s="12">
        <v>18.899999999999999</v>
      </c>
      <c r="F37" s="12">
        <v>2.9</v>
      </c>
      <c r="G37" s="12">
        <v>0.1</v>
      </c>
      <c r="H37" s="12">
        <v>0.8</v>
      </c>
      <c r="O37" s="22"/>
      <c r="P37" s="22"/>
      <c r="Q37" s="22"/>
      <c r="R37" s="22"/>
      <c r="S37" s="22"/>
      <c r="T37" s="22"/>
      <c r="U37" s="22"/>
      <c r="V37" s="22"/>
    </row>
    <row r="38" spans="1:22" s="8" customFormat="1" ht="18.95" customHeight="1">
      <c r="A38" s="172" t="s">
        <v>9</v>
      </c>
      <c r="B38" s="173"/>
      <c r="C38" s="174"/>
      <c r="D38" s="36"/>
      <c r="E38" s="37">
        <f>SUM(E22:E37)</f>
        <v>695.58</v>
      </c>
      <c r="F38" s="37">
        <f t="shared" ref="F38:H38" si="0">SUM(F22:F37)</f>
        <v>75.990000000000009</v>
      </c>
      <c r="G38" s="37">
        <f t="shared" si="0"/>
        <v>29.56</v>
      </c>
      <c r="H38" s="37">
        <f t="shared" si="0"/>
        <v>24.650000000000006</v>
      </c>
      <c r="O38" s="25"/>
      <c r="P38" s="25"/>
      <c r="Q38" s="25"/>
      <c r="R38" s="25"/>
      <c r="S38" s="25"/>
      <c r="T38" s="25"/>
      <c r="U38" s="25"/>
      <c r="V38" s="25"/>
    </row>
    <row r="39" spans="1:22" ht="50.1" customHeight="1">
      <c r="A39" s="5" t="s">
        <v>11</v>
      </c>
      <c r="B39" s="5" t="s">
        <v>1</v>
      </c>
      <c r="C39" s="5" t="s">
        <v>2</v>
      </c>
      <c r="D39" s="7" t="s">
        <v>3</v>
      </c>
      <c r="E39" s="7" t="s">
        <v>4</v>
      </c>
      <c r="F39" s="7" t="s">
        <v>5</v>
      </c>
      <c r="G39" s="7" t="s">
        <v>6</v>
      </c>
      <c r="H39" s="7" t="s">
        <v>7</v>
      </c>
      <c r="O39" s="22"/>
      <c r="P39" s="22"/>
      <c r="Q39" s="22"/>
      <c r="R39" s="22"/>
      <c r="S39" s="22"/>
      <c r="T39" s="22"/>
      <c r="U39" s="22"/>
      <c r="V39" s="22"/>
    </row>
    <row r="40" spans="1:22" s="8" customFormat="1" ht="18">
      <c r="A40" s="38"/>
      <c r="B40" s="61" t="s">
        <v>124</v>
      </c>
      <c r="C40" s="118" t="s">
        <v>123</v>
      </c>
      <c r="D40" s="12">
        <v>140</v>
      </c>
      <c r="E40" s="12">
        <v>194.6</v>
      </c>
      <c r="F40" s="12">
        <v>8.58</v>
      </c>
      <c r="G40" s="12">
        <v>6.73</v>
      </c>
      <c r="H40" s="12">
        <v>23.94</v>
      </c>
      <c r="J40" s="25"/>
      <c r="K40" s="25"/>
      <c r="L40" s="25"/>
      <c r="M40" s="25"/>
      <c r="N40" s="25"/>
      <c r="O40" s="25"/>
      <c r="P40" s="39"/>
      <c r="Q40" s="39"/>
      <c r="R40" s="39"/>
      <c r="S40" s="39"/>
      <c r="T40" s="25"/>
      <c r="U40" s="25"/>
      <c r="V40" s="25"/>
    </row>
    <row r="41" spans="1:22" s="8" customFormat="1" ht="18">
      <c r="A41" s="53" t="s">
        <v>8</v>
      </c>
      <c r="B41" s="10" t="s">
        <v>126</v>
      </c>
      <c r="C41" s="118" t="s">
        <v>125</v>
      </c>
      <c r="D41" s="14">
        <v>140</v>
      </c>
      <c r="E41" s="12">
        <v>51.5</v>
      </c>
      <c r="F41" s="12">
        <v>7.1</v>
      </c>
      <c r="G41" s="12">
        <v>0.1</v>
      </c>
      <c r="H41" s="12">
        <v>2.625</v>
      </c>
      <c r="J41" s="25"/>
      <c r="K41" s="25"/>
      <c r="L41" s="25"/>
      <c r="M41" s="25"/>
      <c r="N41" s="25"/>
      <c r="O41" s="25"/>
      <c r="P41" s="39"/>
      <c r="Q41" s="39"/>
      <c r="R41" s="39"/>
      <c r="S41" s="39"/>
      <c r="T41" s="25"/>
      <c r="U41" s="25"/>
      <c r="V41" s="25"/>
    </row>
    <row r="42" spans="1:22" s="8" customFormat="1" ht="18">
      <c r="A42" s="38"/>
      <c r="B42" s="13" t="s">
        <v>35</v>
      </c>
      <c r="C42" s="90"/>
      <c r="D42" s="17">
        <v>100</v>
      </c>
      <c r="E42" s="12">
        <v>72.5</v>
      </c>
      <c r="F42" s="12">
        <v>15.5</v>
      </c>
      <c r="G42" s="12">
        <v>0.1</v>
      </c>
      <c r="H42" s="12">
        <v>1.9</v>
      </c>
      <c r="J42" s="25"/>
      <c r="K42" s="25"/>
      <c r="L42" s="25"/>
      <c r="M42" s="25"/>
      <c r="N42" s="25"/>
      <c r="O42" s="25"/>
      <c r="P42" s="39"/>
      <c r="Q42" s="39"/>
      <c r="R42" s="39"/>
      <c r="S42" s="39"/>
      <c r="T42" s="25"/>
      <c r="U42" s="25"/>
      <c r="V42" s="25"/>
    </row>
    <row r="43" spans="1:22" s="8" customFormat="1" ht="18">
      <c r="A43" s="41"/>
      <c r="B43" s="57" t="s">
        <v>18</v>
      </c>
      <c r="C43" s="69" t="s">
        <v>80</v>
      </c>
      <c r="D43" s="17">
        <v>100</v>
      </c>
      <c r="E43" s="12">
        <v>128.75</v>
      </c>
      <c r="F43" s="12">
        <v>28.625</v>
      </c>
      <c r="G43" s="12">
        <v>0.26250000000000001</v>
      </c>
      <c r="H43" s="12">
        <v>2.5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ht="18.95" customHeight="1">
      <c r="A44" s="41"/>
      <c r="B44" s="11" t="s">
        <v>54</v>
      </c>
      <c r="C44" s="41" t="s">
        <v>202</v>
      </c>
      <c r="D44" s="17">
        <v>100</v>
      </c>
      <c r="E44" s="80">
        <v>28.7</v>
      </c>
      <c r="F44" s="81">
        <v>4.8600000000000003</v>
      </c>
      <c r="G44" s="81">
        <v>0.12</v>
      </c>
      <c r="H44" s="81">
        <v>0.9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2" ht="18.95" customHeight="1">
      <c r="A45" s="41"/>
      <c r="B45" s="65" t="s">
        <v>55</v>
      </c>
      <c r="C45" s="98" t="s">
        <v>55</v>
      </c>
      <c r="D45" s="17">
        <v>100</v>
      </c>
      <c r="E45" s="81">
        <v>44.5</v>
      </c>
      <c r="F45" s="81">
        <v>5.6</v>
      </c>
      <c r="G45" s="81">
        <v>0.36699999999999999</v>
      </c>
      <c r="H45" s="81">
        <v>2.69</v>
      </c>
    </row>
    <row r="46" spans="1:22" ht="18.95" hidden="1" customHeight="1">
      <c r="A46" s="41"/>
      <c r="B46" s="13"/>
      <c r="C46" s="91"/>
      <c r="D46" s="17">
        <v>100</v>
      </c>
      <c r="E46" s="12"/>
      <c r="F46" s="12"/>
      <c r="G46" s="12"/>
      <c r="H46" s="12"/>
    </row>
    <row r="47" spans="1:22" ht="18.95" hidden="1" customHeight="1">
      <c r="A47" s="41"/>
      <c r="B47" s="13"/>
      <c r="C47" s="91"/>
      <c r="D47" s="17">
        <v>100</v>
      </c>
      <c r="E47" s="12"/>
      <c r="F47" s="12"/>
      <c r="G47" s="12"/>
      <c r="H47" s="12"/>
    </row>
    <row r="48" spans="1:22" ht="18.95" hidden="1" customHeight="1">
      <c r="A48" s="41"/>
      <c r="B48" s="13"/>
      <c r="C48" s="91"/>
      <c r="D48" s="17">
        <v>100</v>
      </c>
      <c r="E48" s="12"/>
      <c r="F48" s="12"/>
      <c r="G48" s="12"/>
      <c r="H48" s="12"/>
    </row>
    <row r="49" spans="1:15" ht="18.95" customHeight="1">
      <c r="A49" s="18"/>
      <c r="B49" s="66" t="s">
        <v>19</v>
      </c>
      <c r="C49" s="112" t="s">
        <v>112</v>
      </c>
      <c r="D49" s="17">
        <v>10</v>
      </c>
      <c r="E49" s="12">
        <v>70.5</v>
      </c>
      <c r="F49" s="12">
        <v>0.06</v>
      </c>
      <c r="G49" s="12">
        <v>7.92</v>
      </c>
      <c r="H49" s="12">
        <v>0.02</v>
      </c>
    </row>
    <row r="50" spans="1:15" ht="18.95" customHeight="1">
      <c r="A50" s="33"/>
      <c r="B50" s="13" t="s">
        <v>20</v>
      </c>
      <c r="C50" s="92" t="s">
        <v>82</v>
      </c>
      <c r="D50" s="17">
        <v>10</v>
      </c>
      <c r="E50" s="12">
        <v>61.2</v>
      </c>
      <c r="F50" s="12">
        <v>0.15</v>
      </c>
      <c r="G50" s="12">
        <v>5.34</v>
      </c>
      <c r="H50" s="12">
        <v>2.5499999999999998</v>
      </c>
    </row>
    <row r="51" spans="1:15" ht="18.95" customHeight="1">
      <c r="A51" s="33"/>
      <c r="B51" s="13" t="s">
        <v>22</v>
      </c>
      <c r="C51" s="91"/>
      <c r="D51" s="17">
        <v>50</v>
      </c>
      <c r="E51" s="12">
        <v>115</v>
      </c>
      <c r="F51" s="12">
        <v>25.1</v>
      </c>
      <c r="G51" s="12">
        <v>0.83</v>
      </c>
      <c r="H51" s="12">
        <v>3.94</v>
      </c>
    </row>
    <row r="52" spans="1:15" ht="18.95" customHeight="1">
      <c r="A52" s="54" t="s">
        <v>24</v>
      </c>
      <c r="B52" s="63" t="s">
        <v>127</v>
      </c>
      <c r="C52" s="91"/>
      <c r="D52" s="17">
        <v>50</v>
      </c>
      <c r="E52" s="12"/>
      <c r="F52" s="12"/>
      <c r="G52" s="12"/>
      <c r="H52" s="12"/>
    </row>
    <row r="53" spans="1:15" ht="18.95" customHeight="1">
      <c r="A53" s="54"/>
      <c r="B53" s="13" t="s">
        <v>23</v>
      </c>
      <c r="C53" s="91"/>
      <c r="D53" s="17">
        <v>100</v>
      </c>
      <c r="E53" s="12">
        <v>48.8</v>
      </c>
      <c r="F53" s="12">
        <v>13.48</v>
      </c>
      <c r="G53" s="12">
        <v>0</v>
      </c>
      <c r="H53" s="12">
        <v>0</v>
      </c>
    </row>
    <row r="54" spans="1:15" s="8" customFormat="1" ht="18.95" customHeight="1">
      <c r="A54" s="169" t="s">
        <v>9</v>
      </c>
      <c r="B54" s="170"/>
      <c r="C54" s="171"/>
      <c r="D54" s="17"/>
      <c r="E54" s="49">
        <f>SUM(E40:E53)</f>
        <v>816.05</v>
      </c>
      <c r="F54" s="49">
        <f>SUM(F40:F53)</f>
        <v>109.05500000000002</v>
      </c>
      <c r="G54" s="49">
        <f>SUM(G40:G53)</f>
        <v>21.769499999999997</v>
      </c>
      <c r="H54" s="49">
        <f>SUM(H40:H53)</f>
        <v>41.064999999999998</v>
      </c>
      <c r="J54" s="34"/>
      <c r="K54" s="35"/>
      <c r="L54" s="35"/>
      <c r="M54" s="35"/>
      <c r="N54" s="35"/>
      <c r="O54" s="35"/>
    </row>
    <row r="55" spans="1:15" ht="50.1" customHeight="1">
      <c r="A55" s="5" t="s">
        <v>12</v>
      </c>
      <c r="B55" s="5" t="s">
        <v>1</v>
      </c>
      <c r="C55" s="5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H55" s="7" t="s">
        <v>7</v>
      </c>
    </row>
    <row r="56" spans="1:15" ht="18">
      <c r="A56" s="26"/>
      <c r="B56" s="11" t="s">
        <v>138</v>
      </c>
      <c r="C56" s="115" t="s">
        <v>139</v>
      </c>
      <c r="D56" s="12">
        <v>300</v>
      </c>
      <c r="E56" s="12">
        <v>283</v>
      </c>
      <c r="F56" s="12">
        <v>14.4</v>
      </c>
      <c r="G56" s="12">
        <v>17.5</v>
      </c>
      <c r="H56" s="12">
        <v>16</v>
      </c>
    </row>
    <row r="57" spans="1:15" ht="18">
      <c r="A57" s="53" t="s">
        <v>8</v>
      </c>
      <c r="B57" s="11" t="s">
        <v>135</v>
      </c>
      <c r="C57" s="115" t="s">
        <v>198</v>
      </c>
      <c r="D57" s="14">
        <v>30</v>
      </c>
      <c r="E57" s="12">
        <v>27.66</v>
      </c>
      <c r="F57" s="12">
        <v>4.38</v>
      </c>
      <c r="G57" s="12">
        <v>0.54</v>
      </c>
      <c r="H57" s="12">
        <v>1</v>
      </c>
    </row>
    <row r="58" spans="1:15" ht="18.95" hidden="1" customHeight="1">
      <c r="A58" s="28"/>
      <c r="B58" s="13"/>
      <c r="C58" s="90"/>
      <c r="D58" s="17">
        <v>70</v>
      </c>
      <c r="E58" s="12"/>
      <c r="F58" s="12"/>
      <c r="G58" s="12"/>
      <c r="H58" s="12"/>
    </row>
    <row r="59" spans="1:15" ht="18">
      <c r="A59" s="28"/>
      <c r="B59" s="11" t="s">
        <v>137</v>
      </c>
      <c r="C59" s="131" t="s">
        <v>199</v>
      </c>
      <c r="D59" s="17">
        <v>160</v>
      </c>
      <c r="E59" s="12">
        <v>277</v>
      </c>
      <c r="F59" s="12">
        <v>18.8</v>
      </c>
      <c r="G59" s="12">
        <v>19.100000000000001</v>
      </c>
      <c r="H59" s="12">
        <v>5.24</v>
      </c>
    </row>
    <row r="60" spans="1:15" ht="18.95" customHeight="1">
      <c r="A60" s="33"/>
      <c r="B60" s="13" t="s">
        <v>22</v>
      </c>
      <c r="C60" s="91"/>
      <c r="D60" s="17">
        <v>50</v>
      </c>
      <c r="E60" s="12">
        <v>115</v>
      </c>
      <c r="F60" s="12">
        <v>25.1</v>
      </c>
      <c r="G60" s="12">
        <v>0.83</v>
      </c>
      <c r="H60" s="12">
        <v>3.94</v>
      </c>
    </row>
    <row r="61" spans="1:15" ht="18.95" customHeight="1">
      <c r="A61" s="54" t="s">
        <v>24</v>
      </c>
      <c r="B61" s="63" t="s">
        <v>127</v>
      </c>
      <c r="C61" s="91"/>
      <c r="D61" s="17">
        <v>50</v>
      </c>
      <c r="E61" s="12"/>
      <c r="F61" s="12"/>
      <c r="G61" s="12"/>
      <c r="H61" s="12"/>
    </row>
    <row r="62" spans="1:15" ht="18.95" customHeight="1">
      <c r="A62" s="54"/>
      <c r="B62" s="52" t="s">
        <v>44</v>
      </c>
      <c r="C62" s="71"/>
      <c r="D62" s="17">
        <v>100</v>
      </c>
      <c r="E62" s="12">
        <v>30.2</v>
      </c>
      <c r="F62" s="12">
        <v>4.9400000000000004</v>
      </c>
      <c r="G62" s="12">
        <v>0.1</v>
      </c>
      <c r="H62" s="12">
        <v>1.2</v>
      </c>
    </row>
    <row r="63" spans="1:15" ht="18.95" customHeight="1">
      <c r="A63" s="172" t="s">
        <v>9</v>
      </c>
      <c r="B63" s="173"/>
      <c r="C63" s="174"/>
      <c r="D63" s="40"/>
      <c r="E63" s="50">
        <f>SUM(E56:E62)</f>
        <v>732.86000000000013</v>
      </c>
      <c r="F63" s="50">
        <f t="shared" ref="F63:H63" si="1">SUM(F56:F62)</f>
        <v>67.62</v>
      </c>
      <c r="G63" s="50">
        <f t="shared" si="1"/>
        <v>38.07</v>
      </c>
      <c r="H63" s="50">
        <f t="shared" si="1"/>
        <v>27.380000000000003</v>
      </c>
    </row>
    <row r="64" spans="1:15" ht="50.1" customHeight="1">
      <c r="A64" s="5" t="s">
        <v>13</v>
      </c>
      <c r="B64" s="5" t="s">
        <v>1</v>
      </c>
      <c r="C64" s="5" t="s">
        <v>2</v>
      </c>
      <c r="D64" s="7" t="s">
        <v>3</v>
      </c>
      <c r="E64" s="7" t="s">
        <v>4</v>
      </c>
      <c r="F64" s="7" t="s">
        <v>5</v>
      </c>
      <c r="G64" s="7" t="s">
        <v>6</v>
      </c>
      <c r="H64" s="7" t="s">
        <v>7</v>
      </c>
    </row>
    <row r="65" spans="1:12" ht="18">
      <c r="A65" s="38"/>
      <c r="B65" s="11" t="s">
        <v>136</v>
      </c>
      <c r="C65" s="118" t="s">
        <v>155</v>
      </c>
      <c r="D65" s="12">
        <v>140</v>
      </c>
      <c r="E65" s="12">
        <v>214</v>
      </c>
      <c r="F65" s="12">
        <v>12.5</v>
      </c>
      <c r="G65" s="12">
        <v>13.2</v>
      </c>
      <c r="H65" s="12">
        <v>9.35</v>
      </c>
    </row>
    <row r="66" spans="1:12" ht="18">
      <c r="A66" s="53" t="s">
        <v>8</v>
      </c>
      <c r="B66" s="27" t="s">
        <v>120</v>
      </c>
      <c r="C66" s="118" t="s">
        <v>121</v>
      </c>
      <c r="D66" s="14">
        <v>20</v>
      </c>
      <c r="E66" s="12">
        <v>12.82</v>
      </c>
      <c r="F66" s="12">
        <v>1.06</v>
      </c>
      <c r="G66" s="12">
        <v>0.64</v>
      </c>
      <c r="H66" s="12">
        <v>0.8</v>
      </c>
    </row>
    <row r="67" spans="1:12" ht="18" hidden="1">
      <c r="A67" s="44"/>
      <c r="B67" s="10"/>
      <c r="C67" s="75"/>
      <c r="D67" s="17">
        <v>70</v>
      </c>
      <c r="E67" s="12"/>
      <c r="F67" s="12"/>
      <c r="G67" s="12"/>
      <c r="H67" s="12"/>
    </row>
    <row r="68" spans="1:12" ht="18.95" customHeight="1">
      <c r="A68" s="38"/>
      <c r="B68" s="13" t="s">
        <v>35</v>
      </c>
      <c r="C68" s="90"/>
      <c r="D68" s="17">
        <v>100</v>
      </c>
      <c r="E68" s="12">
        <v>72.5</v>
      </c>
      <c r="F68" s="12">
        <v>15.5</v>
      </c>
      <c r="G68" s="12">
        <v>0.1</v>
      </c>
      <c r="H68" s="12">
        <v>1.9</v>
      </c>
    </row>
    <row r="69" spans="1:12" ht="18.95" customHeight="1">
      <c r="A69" s="45"/>
      <c r="B69" s="61" t="s">
        <v>39</v>
      </c>
      <c r="C69" s="115" t="s">
        <v>99</v>
      </c>
      <c r="D69" s="17">
        <v>100</v>
      </c>
      <c r="E69" s="12">
        <v>134</v>
      </c>
      <c r="F69" s="12">
        <v>27.2</v>
      </c>
      <c r="G69" s="12">
        <v>0.72199999999999998</v>
      </c>
      <c r="H69" s="12">
        <v>4.13</v>
      </c>
      <c r="I69" s="20"/>
      <c r="J69" s="20"/>
      <c r="K69" s="20"/>
      <c r="L69" s="20"/>
    </row>
    <row r="70" spans="1:12" ht="18.95" hidden="1" customHeight="1">
      <c r="A70" s="45"/>
      <c r="B70" s="61"/>
      <c r="C70" s="89"/>
      <c r="D70" s="17">
        <v>100</v>
      </c>
      <c r="E70" s="12"/>
      <c r="F70" s="12"/>
      <c r="G70" s="12"/>
      <c r="H70" s="12"/>
      <c r="I70" s="20"/>
      <c r="J70" s="20"/>
      <c r="K70" s="20"/>
      <c r="L70" s="20"/>
    </row>
    <row r="71" spans="1:12" ht="18.95" customHeight="1">
      <c r="A71" s="45"/>
      <c r="B71" s="11" t="s">
        <v>122</v>
      </c>
      <c r="C71" s="115" t="s">
        <v>140</v>
      </c>
      <c r="D71" s="17">
        <v>100</v>
      </c>
      <c r="E71" s="12">
        <v>14.3</v>
      </c>
      <c r="F71" s="12">
        <v>1.95</v>
      </c>
      <c r="G71" s="12">
        <v>0.1</v>
      </c>
      <c r="H71" s="12">
        <v>1.05</v>
      </c>
      <c r="I71" s="20"/>
      <c r="J71" s="20"/>
      <c r="K71" s="20"/>
      <c r="L71" s="20"/>
    </row>
    <row r="72" spans="1:12" ht="18.95" customHeight="1">
      <c r="A72" s="45"/>
      <c r="B72" s="65" t="s">
        <v>141</v>
      </c>
      <c r="C72" s="115" t="s">
        <v>142</v>
      </c>
      <c r="D72" s="17">
        <v>100</v>
      </c>
      <c r="E72" s="81">
        <v>72.400000000000006</v>
      </c>
      <c r="F72" s="81">
        <v>9.81</v>
      </c>
      <c r="G72" s="81">
        <v>0.45100000000000001</v>
      </c>
      <c r="H72" s="81">
        <v>4.91</v>
      </c>
    </row>
    <row r="73" spans="1:12" ht="18.95" customHeight="1">
      <c r="A73" s="18"/>
      <c r="B73" s="66" t="s">
        <v>19</v>
      </c>
      <c r="C73" s="112" t="s">
        <v>112</v>
      </c>
      <c r="D73" s="17">
        <v>10</v>
      </c>
      <c r="E73" s="12">
        <v>70.5</v>
      </c>
      <c r="F73" s="12">
        <v>0.06</v>
      </c>
      <c r="G73" s="12">
        <v>7.92</v>
      </c>
      <c r="H73" s="12">
        <v>0.02</v>
      </c>
    </row>
    <row r="74" spans="1:12" ht="18.95" customHeight="1">
      <c r="A74" s="33"/>
      <c r="B74" s="13" t="s">
        <v>20</v>
      </c>
      <c r="C74" s="92" t="s">
        <v>82</v>
      </c>
      <c r="D74" s="17">
        <v>15</v>
      </c>
      <c r="E74" s="12">
        <v>91.8</v>
      </c>
      <c r="F74" s="12">
        <v>0.23</v>
      </c>
      <c r="G74" s="12">
        <v>8.01</v>
      </c>
      <c r="H74" s="12">
        <v>3.83</v>
      </c>
    </row>
    <row r="75" spans="1:12" ht="18.95" customHeight="1">
      <c r="A75" s="33"/>
      <c r="B75" s="13" t="s">
        <v>22</v>
      </c>
      <c r="C75" s="91"/>
      <c r="D75" s="17">
        <v>50</v>
      </c>
      <c r="E75" s="12">
        <v>115</v>
      </c>
      <c r="F75" s="12">
        <v>25.1</v>
      </c>
      <c r="G75" s="12">
        <v>0.83</v>
      </c>
      <c r="H75" s="12">
        <v>3.94</v>
      </c>
    </row>
    <row r="76" spans="1:12" ht="18.95" customHeight="1">
      <c r="A76" s="54" t="s">
        <v>24</v>
      </c>
      <c r="B76" s="63" t="s">
        <v>127</v>
      </c>
      <c r="D76" s="17">
        <v>50</v>
      </c>
      <c r="E76" s="12"/>
      <c r="F76" s="12"/>
      <c r="G76" s="12"/>
      <c r="H76" s="12"/>
    </row>
    <row r="77" spans="1:12" ht="18.95" customHeight="1">
      <c r="A77" s="54"/>
      <c r="B77" s="132" t="s">
        <v>25</v>
      </c>
      <c r="C77" s="71"/>
      <c r="D77" s="74">
        <v>100</v>
      </c>
      <c r="E77" s="72">
        <v>32.4</v>
      </c>
      <c r="F77" s="72">
        <v>5.6</v>
      </c>
      <c r="G77" s="72">
        <v>0.2</v>
      </c>
      <c r="H77" s="72">
        <v>0.6</v>
      </c>
    </row>
    <row r="78" spans="1:12" ht="18.95" customHeight="1">
      <c r="A78" s="172" t="s">
        <v>9</v>
      </c>
      <c r="B78" s="173"/>
      <c r="C78" s="174"/>
      <c r="D78" s="102"/>
      <c r="E78" s="47">
        <f>SUM(E65:E77)</f>
        <v>829.71999999999991</v>
      </c>
      <c r="F78" s="47">
        <f>SUM(F65:F77)</f>
        <v>99.010000000000019</v>
      </c>
      <c r="G78" s="47">
        <f>SUM(G65:G77)</f>
        <v>32.173000000000002</v>
      </c>
      <c r="H78" s="47">
        <f>SUM(H65:H77)</f>
        <v>30.530000000000005</v>
      </c>
    </row>
    <row r="79" spans="1:12" ht="18.95" customHeight="1">
      <c r="A79" s="162" t="s">
        <v>14</v>
      </c>
      <c r="B79" s="163"/>
      <c r="C79" s="163"/>
      <c r="D79" s="164"/>
      <c r="E79" s="100">
        <f>AVERAGE(E78,E63,E54,E38,E20)</f>
        <v>771.96199999999999</v>
      </c>
      <c r="F79" s="48">
        <f>AVERAGE(F78,F63,F54,F38,F20)</f>
        <v>88.564000000000007</v>
      </c>
      <c r="G79" s="48">
        <f>AVERAGE(G78,G63,G54,G38,G20)</f>
        <v>28.98705</v>
      </c>
      <c r="H79" s="48">
        <f>AVERAGE(H78,H63,H54,H38,H20)</f>
        <v>30.160000000000004</v>
      </c>
    </row>
    <row r="80" spans="1:12" ht="18.95" customHeight="1">
      <c r="A80" s="105"/>
      <c r="B80" s="104"/>
      <c r="C80" s="165" t="s">
        <v>73</v>
      </c>
      <c r="D80" s="166"/>
      <c r="E80" s="101"/>
      <c r="F80" s="78">
        <f>F79*4/E79*100</f>
        <v>45.890341752573313</v>
      </c>
      <c r="G80" s="78">
        <f>G79*9/E79*100</f>
        <v>33.794856482572975</v>
      </c>
      <c r="H80" s="78">
        <f>H79*4/E79*100</f>
        <v>15.62771224490325</v>
      </c>
    </row>
    <row r="81" spans="1:8" ht="18.95" customHeight="1">
      <c r="A81" s="108"/>
      <c r="B81" s="109"/>
      <c r="C81" s="167" t="s">
        <v>74</v>
      </c>
      <c r="D81" s="168"/>
      <c r="E81" s="101" t="s">
        <v>78</v>
      </c>
      <c r="F81" s="78" t="s">
        <v>75</v>
      </c>
      <c r="G81" s="78" t="s">
        <v>76</v>
      </c>
      <c r="H81" s="78" t="s">
        <v>77</v>
      </c>
    </row>
    <row r="82" spans="1:8" ht="18.95" customHeight="1">
      <c r="A82" s="157" t="s">
        <v>15</v>
      </c>
      <c r="B82" s="157"/>
      <c r="C82" s="157"/>
      <c r="D82" s="157"/>
      <c r="E82" s="157"/>
      <c r="F82" s="157"/>
      <c r="G82" s="157"/>
      <c r="H82" s="157"/>
    </row>
    <row r="83" spans="1:8" ht="18.95" customHeight="1">
      <c r="A83" s="154" t="s">
        <v>85</v>
      </c>
      <c r="B83" s="155"/>
      <c r="C83" s="155"/>
      <c r="D83" s="155"/>
      <c r="E83" s="155"/>
      <c r="F83" s="155"/>
      <c r="G83" s="155"/>
      <c r="H83" s="156"/>
    </row>
    <row r="84" spans="1:8" ht="18.95" customHeight="1">
      <c r="A84" s="143" t="s">
        <v>86</v>
      </c>
      <c r="B84" s="144"/>
      <c r="C84" s="144"/>
      <c r="D84" s="144"/>
      <c r="E84" s="144"/>
      <c r="F84" s="144"/>
      <c r="G84" s="144"/>
      <c r="H84" s="145"/>
    </row>
    <row r="85" spans="1:8" ht="18.95" customHeight="1">
      <c r="A85" s="146" t="s">
        <v>87</v>
      </c>
      <c r="B85" s="147"/>
      <c r="C85" s="147"/>
      <c r="D85" s="147"/>
      <c r="E85" s="147"/>
      <c r="F85" s="147"/>
      <c r="G85" s="147"/>
      <c r="H85" s="148"/>
    </row>
    <row r="86" spans="1:8" ht="18.95" customHeight="1">
      <c r="A86" s="146" t="s">
        <v>88</v>
      </c>
      <c r="B86" s="147"/>
      <c r="C86" s="147"/>
      <c r="D86" s="147"/>
      <c r="E86" s="147"/>
      <c r="F86" s="147"/>
      <c r="G86" s="147"/>
      <c r="H86" s="148"/>
    </row>
    <row r="87" spans="1:8" ht="18.95" customHeight="1">
      <c r="A87" s="146" t="s">
        <v>89</v>
      </c>
      <c r="B87" s="147"/>
      <c r="C87" s="147"/>
      <c r="D87" s="147"/>
      <c r="E87" s="147"/>
      <c r="F87" s="147"/>
      <c r="G87" s="147"/>
      <c r="H87" s="148"/>
    </row>
    <row r="88" spans="1:8" ht="18.95" customHeight="1">
      <c r="A88" s="152" t="s">
        <v>16</v>
      </c>
      <c r="B88" s="152"/>
      <c r="C88" s="152"/>
      <c r="D88" s="152"/>
      <c r="E88" s="152"/>
      <c r="F88" s="152"/>
      <c r="G88" s="152"/>
      <c r="H88" s="152"/>
    </row>
    <row r="89" spans="1:8" ht="18.95" customHeight="1">
      <c r="A89" s="82" t="s">
        <v>90</v>
      </c>
      <c r="B89" s="83" t="s">
        <v>91</v>
      </c>
      <c r="C89" s="121"/>
      <c r="D89" s="121"/>
      <c r="E89" s="122"/>
      <c r="F89" s="122"/>
      <c r="G89" s="122"/>
      <c r="H89" s="123"/>
    </row>
    <row r="90" spans="1:8" ht="18.95" customHeight="1">
      <c r="A90" s="84" t="s">
        <v>92</v>
      </c>
      <c r="B90" s="85" t="s">
        <v>93</v>
      </c>
      <c r="C90" s="124"/>
      <c r="D90" s="124"/>
      <c r="E90" s="125"/>
      <c r="F90" s="125"/>
      <c r="G90" s="125"/>
      <c r="H90" s="126"/>
    </row>
    <row r="91" spans="1:8" ht="18.95" customHeight="1">
      <c r="A91" s="86" t="s">
        <v>94</v>
      </c>
      <c r="B91" s="87" t="s">
        <v>95</v>
      </c>
      <c r="C91" s="127"/>
      <c r="D91" s="127"/>
      <c r="E91" s="128"/>
      <c r="F91" s="128"/>
      <c r="G91" s="128"/>
      <c r="H91" s="129"/>
    </row>
    <row r="92" spans="1:8" ht="18.95" customHeight="1">
      <c r="A92" s="153" t="s">
        <v>17</v>
      </c>
      <c r="B92" s="153"/>
      <c r="C92" s="153"/>
      <c r="D92" s="153"/>
      <c r="E92" s="153"/>
      <c r="F92" s="153"/>
      <c r="G92" s="153"/>
      <c r="H92" s="153"/>
    </row>
    <row r="93" spans="1:8" ht="18.95" customHeight="1">
      <c r="A93" s="149" t="s">
        <v>96</v>
      </c>
      <c r="B93" s="150"/>
      <c r="C93" s="150"/>
      <c r="D93" s="150"/>
      <c r="E93" s="150"/>
      <c r="F93" s="150"/>
      <c r="G93" s="150"/>
      <c r="H93" s="151"/>
    </row>
  </sheetData>
  <mergeCells count="20">
    <mergeCell ref="A83:H83"/>
    <mergeCell ref="A82:H82"/>
    <mergeCell ref="A1:B5"/>
    <mergeCell ref="D1:D7"/>
    <mergeCell ref="A6:B6"/>
    <mergeCell ref="A79:D79"/>
    <mergeCell ref="C80:D80"/>
    <mergeCell ref="C81:D81"/>
    <mergeCell ref="A54:C54"/>
    <mergeCell ref="A38:C38"/>
    <mergeCell ref="A20:C20"/>
    <mergeCell ref="A63:C63"/>
    <mergeCell ref="A78:C78"/>
    <mergeCell ref="A84:H84"/>
    <mergeCell ref="A85:H85"/>
    <mergeCell ref="A86:H86"/>
    <mergeCell ref="A87:H87"/>
    <mergeCell ref="A93:H93"/>
    <mergeCell ref="A88:H88"/>
    <mergeCell ref="A92:H92"/>
  </mergeCells>
  <pageMargins left="0.25" right="0.25" top="0.75" bottom="0.75" header="0.3" footer="0.3"/>
  <pageSetup paperSize="8" scale="73" fitToHeight="0" orientation="landscape" r:id="rId1"/>
  <rowBreaks count="1" manualBreakCount="1">
    <brk id="3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A57B-1081-4F0E-B73C-76F0A09AAD51}">
  <sheetPr>
    <pageSetUpPr fitToPage="1"/>
  </sheetPr>
  <dimension ref="A1:W86"/>
  <sheetViews>
    <sheetView topLeftCell="A25" zoomScale="70" zoomScaleNormal="70" workbookViewId="0">
      <selection activeCell="B54" sqref="B54"/>
    </sheetView>
  </sheetViews>
  <sheetFormatPr defaultColWidth="9.25" defaultRowHeight="15"/>
  <cols>
    <col min="1" max="1" width="19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23" ht="18.95" customHeight="1">
      <c r="A1" s="158" t="e" vm="1">
        <v>#VALUE!</v>
      </c>
      <c r="B1" s="158"/>
      <c r="C1" s="1"/>
      <c r="D1" s="159" t="e" vm="2">
        <v>#VALUE!</v>
      </c>
    </row>
    <row r="2" spans="1:23" ht="18.95" customHeight="1">
      <c r="A2" s="158"/>
      <c r="B2" s="158"/>
      <c r="C2" s="1"/>
      <c r="D2" s="159"/>
    </row>
    <row r="3" spans="1:23" ht="18.95" customHeight="1">
      <c r="A3" s="158"/>
      <c r="B3" s="158"/>
      <c r="C3" s="1"/>
      <c r="D3" s="159"/>
    </row>
    <row r="4" spans="1:23" ht="18.95" customHeight="1">
      <c r="A4" s="158"/>
      <c r="B4" s="158"/>
      <c r="C4" s="1"/>
      <c r="D4" s="159"/>
    </row>
    <row r="5" spans="1:23" ht="18.95" customHeight="1">
      <c r="A5" s="158"/>
      <c r="B5" s="158"/>
      <c r="C5" s="1"/>
      <c r="D5" s="159"/>
    </row>
    <row r="6" spans="1:23" ht="30">
      <c r="A6" s="161" t="s">
        <v>98</v>
      </c>
      <c r="B6" s="161"/>
      <c r="C6" s="3"/>
      <c r="D6" s="159"/>
    </row>
    <row r="7" spans="1:23" ht="30">
      <c r="A7" s="56" t="s">
        <v>28</v>
      </c>
      <c r="B7" s="130" t="s">
        <v>115</v>
      </c>
      <c r="C7" s="3"/>
      <c r="D7" s="160"/>
      <c r="E7" s="4"/>
    </row>
    <row r="8" spans="1:23" s="8" customFormat="1" ht="50.1" customHeight="1">
      <c r="A8" s="5" t="s">
        <v>0</v>
      </c>
      <c r="B8" s="6" t="s">
        <v>1</v>
      </c>
      <c r="C8" s="5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</row>
    <row r="9" spans="1:23" ht="18">
      <c r="A9" s="9"/>
      <c r="B9" s="62" t="s">
        <v>45</v>
      </c>
      <c r="C9" s="112" t="s">
        <v>164</v>
      </c>
      <c r="D9" s="12">
        <v>140</v>
      </c>
      <c r="E9" s="12">
        <v>125.16</v>
      </c>
      <c r="F9" s="12">
        <v>12.53</v>
      </c>
      <c r="G9" s="12">
        <v>3.88</v>
      </c>
      <c r="H9" s="12">
        <v>8.7799999999999994</v>
      </c>
    </row>
    <row r="10" spans="1:23" ht="18">
      <c r="A10" s="53" t="s">
        <v>8</v>
      </c>
      <c r="B10" s="58" t="s">
        <v>84</v>
      </c>
      <c r="C10" s="135" t="s">
        <v>165</v>
      </c>
      <c r="D10" s="14">
        <v>20</v>
      </c>
      <c r="E10" s="12">
        <v>13.74</v>
      </c>
      <c r="F10" s="12">
        <v>1.3</v>
      </c>
      <c r="G10" s="12">
        <v>0.62</v>
      </c>
      <c r="H10" s="12">
        <v>0.54</v>
      </c>
    </row>
    <row r="11" spans="1:23" ht="18.95" customHeight="1">
      <c r="A11" s="15"/>
      <c r="B11" s="51" t="s">
        <v>35</v>
      </c>
      <c r="C11" s="75"/>
      <c r="D11" s="17">
        <v>100</v>
      </c>
      <c r="E11" s="12">
        <v>72.5</v>
      </c>
      <c r="F11" s="12">
        <v>15.5</v>
      </c>
      <c r="G11" s="12">
        <v>0.1</v>
      </c>
      <c r="H11" s="12">
        <v>1.9</v>
      </c>
    </row>
    <row r="12" spans="1:23" ht="18.95" customHeight="1">
      <c r="A12" s="18"/>
      <c r="B12" s="57" t="s">
        <v>18</v>
      </c>
      <c r="C12" s="69" t="s">
        <v>80</v>
      </c>
      <c r="D12" s="17">
        <v>100</v>
      </c>
      <c r="E12" s="12">
        <v>128.75</v>
      </c>
      <c r="F12" s="12">
        <v>28.625</v>
      </c>
      <c r="G12" s="12">
        <v>0.26250000000000001</v>
      </c>
      <c r="H12" s="12">
        <v>2.5</v>
      </c>
    </row>
    <row r="13" spans="1:23" ht="18.95" customHeight="1">
      <c r="A13" s="18"/>
      <c r="B13" s="57" t="s">
        <v>46</v>
      </c>
      <c r="C13" s="116" t="s">
        <v>97</v>
      </c>
      <c r="D13" s="17">
        <v>100</v>
      </c>
      <c r="E13" s="12">
        <v>27.2</v>
      </c>
      <c r="F13" s="12">
        <v>4.33</v>
      </c>
      <c r="G13" s="12">
        <v>0.1</v>
      </c>
      <c r="H13" s="12">
        <v>1.1200000000000001</v>
      </c>
    </row>
    <row r="14" spans="1:23" ht="18.95" customHeight="1">
      <c r="A14" s="18"/>
      <c r="B14" s="59" t="s">
        <v>66</v>
      </c>
      <c r="C14" s="70" t="s">
        <v>66</v>
      </c>
      <c r="D14" s="17">
        <v>100</v>
      </c>
      <c r="E14" s="12">
        <v>81.400000000000006</v>
      </c>
      <c r="F14" s="12">
        <v>13.5</v>
      </c>
      <c r="G14" s="12">
        <v>0.64</v>
      </c>
      <c r="H14" s="12">
        <v>3.36</v>
      </c>
    </row>
    <row r="15" spans="1:23" ht="18.95" customHeight="1">
      <c r="A15" s="18"/>
      <c r="B15" s="66" t="s">
        <v>19</v>
      </c>
      <c r="C15" s="112" t="s">
        <v>112</v>
      </c>
      <c r="D15" s="17">
        <v>10</v>
      </c>
      <c r="E15" s="12">
        <v>70.5</v>
      </c>
      <c r="F15" s="12">
        <v>0.06</v>
      </c>
      <c r="G15" s="12">
        <v>7.92</v>
      </c>
      <c r="H15" s="12">
        <v>0.02</v>
      </c>
      <c r="I15" s="20"/>
      <c r="J15" s="20"/>
      <c r="K15" s="21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18.95" customHeight="1">
      <c r="A16" s="18"/>
      <c r="B16" s="61" t="s">
        <v>20</v>
      </c>
      <c r="C16" s="55" t="s">
        <v>100</v>
      </c>
      <c r="D16" s="17">
        <v>10</v>
      </c>
      <c r="E16" s="12">
        <v>61.2</v>
      </c>
      <c r="F16" s="12">
        <v>0.15</v>
      </c>
      <c r="G16" s="12">
        <v>5.34</v>
      </c>
      <c r="H16" s="12">
        <v>2.5499999999999998</v>
      </c>
      <c r="I16" s="20"/>
      <c r="J16" s="20"/>
      <c r="K16" s="21"/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18.95" customHeight="1">
      <c r="A17" s="18"/>
      <c r="B17" s="61" t="s">
        <v>22</v>
      </c>
      <c r="C17" s="70"/>
      <c r="D17" s="17">
        <v>50</v>
      </c>
      <c r="E17" s="12">
        <v>115</v>
      </c>
      <c r="F17" s="12">
        <v>25.1</v>
      </c>
      <c r="G17" s="12">
        <v>0.83</v>
      </c>
      <c r="H17" s="12">
        <v>3.94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18.95" customHeight="1">
      <c r="A18" s="53" t="s">
        <v>24</v>
      </c>
      <c r="B18" s="61" t="s">
        <v>21</v>
      </c>
      <c r="C18" s="70"/>
      <c r="D18" s="17">
        <v>50</v>
      </c>
      <c r="E18" s="12"/>
      <c r="F18" s="12"/>
      <c r="G18" s="12"/>
      <c r="H18" s="1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18.95" customHeight="1">
      <c r="A19" s="53"/>
      <c r="B19" s="132" t="s">
        <v>25</v>
      </c>
      <c r="C19" s="71"/>
      <c r="D19" s="74">
        <v>100</v>
      </c>
      <c r="E19" s="72">
        <v>32.4</v>
      </c>
      <c r="F19" s="72">
        <v>5.6</v>
      </c>
      <c r="G19" s="72">
        <v>0.2</v>
      </c>
      <c r="H19" s="72">
        <v>0.6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8" customFormat="1" ht="18.95" customHeight="1">
      <c r="A20" s="169" t="s">
        <v>9</v>
      </c>
      <c r="B20" s="170"/>
      <c r="C20" s="171"/>
      <c r="D20" s="23"/>
      <c r="E20" s="49">
        <f>SUM(E9:E19)</f>
        <v>727.85</v>
      </c>
      <c r="F20" s="49">
        <f>SUM(F9:F19)</f>
        <v>106.69499999999999</v>
      </c>
      <c r="G20" s="49">
        <f>SUM(G9:G19)</f>
        <v>19.892499999999995</v>
      </c>
      <c r="H20" s="49">
        <f>SUM(H9:H19)</f>
        <v>25.310000000000002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ht="50.1" customHeight="1">
      <c r="A21" s="5" t="s">
        <v>10</v>
      </c>
      <c r="B21" s="5" t="s">
        <v>1</v>
      </c>
      <c r="C21" s="5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7" t="s">
        <v>7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30.75">
      <c r="A22" s="26"/>
      <c r="B22" s="27" t="s">
        <v>48</v>
      </c>
      <c r="C22" s="113" t="s">
        <v>210</v>
      </c>
      <c r="D22" s="72">
        <v>300</v>
      </c>
      <c r="E22" s="72">
        <v>263</v>
      </c>
      <c r="F22" s="72">
        <v>29.4</v>
      </c>
      <c r="G22" s="72">
        <v>10</v>
      </c>
      <c r="H22" s="72">
        <v>9.68</v>
      </c>
      <c r="I22" s="20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18">
      <c r="A23" s="53" t="s">
        <v>8</v>
      </c>
      <c r="B23" s="11" t="s">
        <v>143</v>
      </c>
      <c r="C23" s="113" t="s">
        <v>211</v>
      </c>
      <c r="D23" s="73">
        <v>30</v>
      </c>
      <c r="E23" s="72">
        <v>6</v>
      </c>
      <c r="F23" s="72">
        <v>0.88</v>
      </c>
      <c r="G23" s="72">
        <v>0.16</v>
      </c>
      <c r="H23" s="72">
        <v>0.186</v>
      </c>
      <c r="I23" s="20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18">
      <c r="A24" s="28"/>
      <c r="B24" s="10" t="s">
        <v>148</v>
      </c>
      <c r="C24" s="134" t="s">
        <v>147</v>
      </c>
      <c r="D24" s="74">
        <v>160</v>
      </c>
      <c r="E24" s="72">
        <v>264</v>
      </c>
      <c r="F24" s="72">
        <v>24.4</v>
      </c>
      <c r="G24" s="72">
        <v>13.7</v>
      </c>
      <c r="H24" s="72">
        <v>10.4</v>
      </c>
      <c r="I24" s="20"/>
    </row>
    <row r="25" spans="1:23" ht="18.95" customHeight="1">
      <c r="A25" s="33"/>
      <c r="B25" s="88" t="s">
        <v>22</v>
      </c>
      <c r="C25" s="71"/>
      <c r="D25" s="74">
        <v>50</v>
      </c>
      <c r="E25" s="72">
        <v>115</v>
      </c>
      <c r="F25" s="72">
        <v>25.1</v>
      </c>
      <c r="G25" s="72">
        <v>0.83</v>
      </c>
      <c r="H25" s="72">
        <v>3.94</v>
      </c>
      <c r="L25" s="34"/>
      <c r="M25" s="35"/>
      <c r="N25" s="35"/>
      <c r="O25" s="35"/>
      <c r="P25" s="35"/>
      <c r="Q25" s="35"/>
    </row>
    <row r="26" spans="1:23" ht="18.95" customHeight="1">
      <c r="A26" s="54" t="s">
        <v>24</v>
      </c>
      <c r="B26" s="13" t="s">
        <v>127</v>
      </c>
      <c r="C26" s="71"/>
      <c r="D26" s="74">
        <v>50</v>
      </c>
      <c r="E26" s="72"/>
      <c r="F26" s="72"/>
      <c r="G26" s="72"/>
      <c r="H26" s="72"/>
      <c r="O26" s="22"/>
      <c r="P26" s="22"/>
      <c r="Q26" s="22"/>
      <c r="R26" s="22"/>
      <c r="S26" s="22"/>
      <c r="T26" s="22"/>
      <c r="U26" s="22"/>
      <c r="V26" s="22"/>
    </row>
    <row r="27" spans="1:23" ht="18.95" customHeight="1">
      <c r="A27" s="54"/>
      <c r="B27" s="13" t="s">
        <v>152</v>
      </c>
      <c r="C27" s="91"/>
      <c r="D27" s="17">
        <v>100</v>
      </c>
      <c r="E27" s="12">
        <v>24.2</v>
      </c>
      <c r="F27" s="12">
        <v>6</v>
      </c>
      <c r="G27" s="12">
        <v>0.2</v>
      </c>
      <c r="H27" s="12">
        <v>0.48</v>
      </c>
      <c r="O27" s="22"/>
      <c r="P27" s="22"/>
      <c r="Q27" s="22"/>
      <c r="R27" s="22"/>
      <c r="S27" s="22"/>
      <c r="T27" s="22"/>
      <c r="U27" s="22"/>
      <c r="V27" s="22"/>
    </row>
    <row r="28" spans="1:23" s="8" customFormat="1" ht="18.95" customHeight="1">
      <c r="A28" s="169" t="s">
        <v>9</v>
      </c>
      <c r="B28" s="170"/>
      <c r="C28" s="171"/>
      <c r="D28" s="23"/>
      <c r="E28" s="49">
        <f>SUM(E22:E27)</f>
        <v>672.2</v>
      </c>
      <c r="F28" s="49">
        <f>SUM(F22:F27)</f>
        <v>85.78</v>
      </c>
      <c r="G28" s="49">
        <f>SUM(G22:G27)</f>
        <v>24.889999999999997</v>
      </c>
      <c r="H28" s="49">
        <f>SUM(H22:H27)</f>
        <v>24.686</v>
      </c>
      <c r="O28" s="25"/>
      <c r="P28" s="25"/>
      <c r="Q28" s="25"/>
      <c r="R28" s="25"/>
      <c r="S28" s="25"/>
      <c r="T28" s="25"/>
      <c r="U28" s="25"/>
      <c r="V28" s="25"/>
    </row>
    <row r="29" spans="1:23" ht="50.1" customHeight="1">
      <c r="A29" s="5" t="s">
        <v>11</v>
      </c>
      <c r="B29" s="5" t="s">
        <v>1</v>
      </c>
      <c r="C29" s="5" t="s">
        <v>2</v>
      </c>
      <c r="D29" s="7" t="s">
        <v>3</v>
      </c>
      <c r="E29" s="7" t="s">
        <v>4</v>
      </c>
      <c r="F29" s="7" t="s">
        <v>5</v>
      </c>
      <c r="G29" s="7" t="s">
        <v>6</v>
      </c>
      <c r="H29" s="7" t="s">
        <v>7</v>
      </c>
      <c r="O29" s="22"/>
      <c r="P29" s="22"/>
      <c r="Q29" s="22"/>
      <c r="R29" s="22"/>
      <c r="S29" s="22"/>
      <c r="T29" s="22"/>
      <c r="U29" s="22"/>
      <c r="V29" s="22"/>
    </row>
    <row r="30" spans="1:23" s="8" customFormat="1" ht="18">
      <c r="A30" s="38"/>
      <c r="B30" s="10" t="s">
        <v>176</v>
      </c>
      <c r="C30" s="134" t="s">
        <v>204</v>
      </c>
      <c r="D30" s="12">
        <v>70</v>
      </c>
      <c r="E30" s="81">
        <v>65.38</v>
      </c>
      <c r="F30" s="81">
        <v>1.47</v>
      </c>
      <c r="G30" s="81">
        <v>3.472</v>
      </c>
      <c r="H30" s="81">
        <v>6.734</v>
      </c>
      <c r="J30" s="25"/>
      <c r="K30" s="25"/>
      <c r="L30" s="25"/>
      <c r="M30" s="25"/>
      <c r="N30" s="25"/>
      <c r="O30" s="25"/>
      <c r="P30" s="39"/>
      <c r="Q30" s="39"/>
      <c r="R30" s="39"/>
      <c r="S30" s="39"/>
      <c r="T30" s="25"/>
      <c r="U30" s="25"/>
      <c r="V30" s="25"/>
    </row>
    <row r="31" spans="1:23" s="8" customFormat="1" ht="18">
      <c r="A31" s="53" t="s">
        <v>8</v>
      </c>
      <c r="B31" s="58" t="s">
        <v>132</v>
      </c>
      <c r="C31" s="139" t="s">
        <v>203</v>
      </c>
      <c r="D31" s="14">
        <v>20</v>
      </c>
      <c r="E31" s="12">
        <v>17.5</v>
      </c>
      <c r="F31" s="12">
        <v>1.84</v>
      </c>
      <c r="G31" s="12">
        <v>0.73</v>
      </c>
      <c r="H31" s="12">
        <v>0.6</v>
      </c>
      <c r="J31" s="25"/>
      <c r="K31" s="25"/>
      <c r="L31" s="25"/>
      <c r="M31" s="25"/>
      <c r="N31" s="25"/>
      <c r="O31" s="25"/>
      <c r="P31" s="39"/>
      <c r="Q31" s="39"/>
      <c r="R31" s="39"/>
      <c r="S31" s="39"/>
      <c r="T31" s="25"/>
      <c r="U31" s="25"/>
      <c r="V31" s="25"/>
    </row>
    <row r="32" spans="1:23" s="8" customFormat="1" ht="18.95" customHeight="1">
      <c r="A32" s="38"/>
      <c r="B32" s="13" t="s">
        <v>47</v>
      </c>
      <c r="C32" s="114" t="s">
        <v>81</v>
      </c>
      <c r="D32" s="17">
        <v>100</v>
      </c>
      <c r="E32" s="12">
        <v>118</v>
      </c>
      <c r="F32" s="12">
        <v>23.1</v>
      </c>
      <c r="G32" s="12">
        <v>1.34</v>
      </c>
      <c r="H32" s="12">
        <v>2.34</v>
      </c>
      <c r="J32" s="25"/>
      <c r="K32" s="25"/>
      <c r="L32" s="25"/>
      <c r="M32" s="25"/>
      <c r="N32" s="25"/>
      <c r="O32" s="25"/>
      <c r="P32" s="39"/>
      <c r="Q32" s="39"/>
      <c r="R32" s="39"/>
      <c r="S32" s="39"/>
      <c r="T32" s="25"/>
      <c r="U32" s="25"/>
      <c r="V32" s="25"/>
    </row>
    <row r="33" spans="1:22" s="8" customFormat="1" ht="18.95" customHeight="1">
      <c r="A33" s="41"/>
      <c r="B33" s="51" t="s">
        <v>35</v>
      </c>
      <c r="C33" s="75"/>
      <c r="D33" s="17">
        <v>100</v>
      </c>
      <c r="E33" s="12">
        <v>72.5</v>
      </c>
      <c r="F33" s="12">
        <v>15.5</v>
      </c>
      <c r="G33" s="12">
        <v>0.1</v>
      </c>
      <c r="H33" s="12">
        <v>1.9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ht="18.95" customHeight="1">
      <c r="A34" s="41"/>
      <c r="B34" s="52" t="s">
        <v>49</v>
      </c>
      <c r="C34" s="67" t="s">
        <v>71</v>
      </c>
      <c r="D34" s="17">
        <v>100</v>
      </c>
      <c r="E34" s="12">
        <v>25.4</v>
      </c>
      <c r="F34" s="12">
        <v>2.06</v>
      </c>
      <c r="G34" s="12">
        <v>1.1200000000000001</v>
      </c>
      <c r="H34" s="12">
        <v>1.17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2" ht="18.95" customHeight="1">
      <c r="A35" s="41"/>
      <c r="B35" s="59" t="s">
        <v>177</v>
      </c>
      <c r="C35" s="67" t="s">
        <v>177</v>
      </c>
      <c r="D35" s="17">
        <v>100</v>
      </c>
      <c r="E35" s="81">
        <v>65.599999999999994</v>
      </c>
      <c r="F35" s="81">
        <v>9.9600000000000009</v>
      </c>
      <c r="G35" s="81">
        <v>0.32</v>
      </c>
      <c r="H35" s="81">
        <v>4.22</v>
      </c>
    </row>
    <row r="36" spans="1:22" ht="18">
      <c r="A36" s="18"/>
      <c r="B36" s="66" t="s">
        <v>19</v>
      </c>
      <c r="C36" s="112" t="s">
        <v>106</v>
      </c>
      <c r="D36" s="17">
        <v>10</v>
      </c>
      <c r="E36" s="12">
        <v>70.5</v>
      </c>
      <c r="F36" s="12">
        <v>0.06</v>
      </c>
      <c r="G36" s="12">
        <v>7.92</v>
      </c>
      <c r="H36" s="12">
        <v>0.02</v>
      </c>
    </row>
    <row r="37" spans="1:22" ht="18.95" customHeight="1">
      <c r="A37" s="33"/>
      <c r="B37" s="13" t="s">
        <v>20</v>
      </c>
      <c r="C37" s="71" t="s">
        <v>79</v>
      </c>
      <c r="D37" s="17">
        <v>15</v>
      </c>
      <c r="E37" s="12">
        <v>91.8</v>
      </c>
      <c r="F37" s="12">
        <v>0.23</v>
      </c>
      <c r="G37" s="12">
        <v>8.01</v>
      </c>
      <c r="H37" s="12">
        <v>3.83</v>
      </c>
    </row>
    <row r="38" spans="1:22" ht="18.95" customHeight="1">
      <c r="A38" s="33"/>
      <c r="B38" s="13" t="s">
        <v>22</v>
      </c>
      <c r="C38" s="71"/>
      <c r="D38" s="17">
        <v>50</v>
      </c>
      <c r="E38" s="12">
        <v>115</v>
      </c>
      <c r="F38" s="12">
        <v>25.1</v>
      </c>
      <c r="G38" s="12">
        <v>0.83</v>
      </c>
      <c r="H38" s="12">
        <v>3.94</v>
      </c>
    </row>
    <row r="39" spans="1:22" ht="18.95" customHeight="1">
      <c r="A39" s="54" t="s">
        <v>24</v>
      </c>
      <c r="B39" s="13" t="s">
        <v>127</v>
      </c>
      <c r="C39" s="71"/>
      <c r="D39" s="17">
        <v>50</v>
      </c>
      <c r="E39" s="12"/>
      <c r="F39" s="12">
        <v>0.01</v>
      </c>
      <c r="G39" s="12">
        <v>0.01</v>
      </c>
      <c r="H39" s="12">
        <v>0.01</v>
      </c>
    </row>
    <row r="40" spans="1:22" ht="18.95" customHeight="1">
      <c r="A40" s="54"/>
      <c r="B40" s="51" t="s">
        <v>26</v>
      </c>
      <c r="C40" s="71"/>
      <c r="D40" s="17">
        <v>100</v>
      </c>
      <c r="E40" s="12">
        <v>40</v>
      </c>
      <c r="F40" s="12">
        <v>9.24</v>
      </c>
      <c r="G40" s="12">
        <v>0</v>
      </c>
      <c r="H40" s="12">
        <v>0.3</v>
      </c>
    </row>
    <row r="41" spans="1:22" s="8" customFormat="1" ht="18.95" customHeight="1">
      <c r="A41" s="169" t="s">
        <v>9</v>
      </c>
      <c r="B41" s="170"/>
      <c r="C41" s="171"/>
      <c r="D41" s="23"/>
      <c r="E41" s="49">
        <f>SUM(E30:E40)</f>
        <v>681.68</v>
      </c>
      <c r="F41" s="49">
        <f>SUM(F30:F40)</f>
        <v>88.57</v>
      </c>
      <c r="G41" s="49">
        <f>SUM(G30:G40)</f>
        <v>23.852</v>
      </c>
      <c r="H41" s="49">
        <f>SUM(H30:H40)</f>
        <v>25.064000000000004</v>
      </c>
      <c r="J41" s="34"/>
      <c r="K41" s="35"/>
      <c r="L41" s="35"/>
      <c r="M41" s="35"/>
      <c r="N41" s="35"/>
      <c r="O41" s="35"/>
    </row>
    <row r="42" spans="1:22" ht="50.1" customHeight="1">
      <c r="A42" s="5" t="s">
        <v>12</v>
      </c>
      <c r="B42" s="5" t="s">
        <v>1</v>
      </c>
      <c r="C42" s="5" t="s">
        <v>2</v>
      </c>
      <c r="D42" s="7" t="s">
        <v>3</v>
      </c>
      <c r="E42" s="7" t="s">
        <v>4</v>
      </c>
      <c r="F42" s="7" t="s">
        <v>5</v>
      </c>
      <c r="G42" s="7" t="s">
        <v>6</v>
      </c>
      <c r="H42" s="7" t="s">
        <v>7</v>
      </c>
    </row>
    <row r="43" spans="1:22" ht="30">
      <c r="A43" s="26"/>
      <c r="B43" s="65" t="s">
        <v>130</v>
      </c>
      <c r="C43" s="112" t="s">
        <v>149</v>
      </c>
      <c r="D43" s="12">
        <v>300</v>
      </c>
      <c r="E43" s="12">
        <v>217</v>
      </c>
      <c r="F43" s="12">
        <v>22.7</v>
      </c>
      <c r="G43" s="12">
        <v>9.9600000000000009</v>
      </c>
      <c r="H43" s="12">
        <v>6.98</v>
      </c>
    </row>
    <row r="44" spans="1:22" ht="30">
      <c r="A44" s="53" t="s">
        <v>8</v>
      </c>
      <c r="B44" s="58" t="s">
        <v>131</v>
      </c>
      <c r="C44" s="112" t="s">
        <v>150</v>
      </c>
      <c r="D44" s="14">
        <v>30</v>
      </c>
      <c r="E44" s="12">
        <v>11.5</v>
      </c>
      <c r="F44" s="12">
        <v>1.98</v>
      </c>
      <c r="G44" s="12">
        <v>0.05</v>
      </c>
      <c r="H44" s="12">
        <v>0.52</v>
      </c>
    </row>
    <row r="45" spans="1:22" ht="18.95" customHeight="1">
      <c r="A45" s="28"/>
      <c r="B45" s="13" t="s">
        <v>50</v>
      </c>
      <c r="C45" s="68"/>
      <c r="D45" s="17">
        <v>30</v>
      </c>
      <c r="E45" s="12">
        <v>155.4</v>
      </c>
      <c r="F45" s="12">
        <v>2.66</v>
      </c>
      <c r="G45" s="12">
        <v>15.05</v>
      </c>
      <c r="H45" s="12">
        <v>2.31</v>
      </c>
    </row>
    <row r="46" spans="1:22" ht="18.95" customHeight="1">
      <c r="A46" s="28"/>
      <c r="B46" s="52" t="s">
        <v>151</v>
      </c>
      <c r="C46" s="112" t="s">
        <v>146</v>
      </c>
      <c r="D46" s="17">
        <v>160</v>
      </c>
      <c r="E46" s="12">
        <v>159</v>
      </c>
      <c r="F46" s="12">
        <v>31.2</v>
      </c>
      <c r="G46" s="12">
        <v>1.75</v>
      </c>
      <c r="H46" s="12">
        <v>3.23</v>
      </c>
    </row>
    <row r="47" spans="1:22" ht="18.95" customHeight="1">
      <c r="A47" s="33"/>
      <c r="B47" s="13" t="s">
        <v>22</v>
      </c>
      <c r="C47" s="71"/>
      <c r="D47" s="17">
        <v>50</v>
      </c>
      <c r="E47" s="12">
        <v>115</v>
      </c>
      <c r="F47" s="12">
        <v>25.1</v>
      </c>
      <c r="G47" s="12">
        <v>0.83</v>
      </c>
      <c r="H47" s="12">
        <v>3.94</v>
      </c>
    </row>
    <row r="48" spans="1:22" ht="18.95" customHeight="1">
      <c r="A48" s="54" t="s">
        <v>24</v>
      </c>
      <c r="B48" s="63" t="s">
        <v>127</v>
      </c>
      <c r="C48" s="71"/>
      <c r="D48" s="17">
        <v>50</v>
      </c>
      <c r="E48" s="12"/>
      <c r="F48" s="12"/>
      <c r="G48" s="12"/>
      <c r="H48" s="12"/>
    </row>
    <row r="49" spans="1:12" ht="18.95" customHeight="1">
      <c r="A49" s="54"/>
      <c r="B49" s="132" t="s">
        <v>25</v>
      </c>
      <c r="C49" s="71"/>
      <c r="D49" s="74">
        <v>100</v>
      </c>
      <c r="E49" s="72">
        <v>32.4</v>
      </c>
      <c r="F49" s="72">
        <v>5.6</v>
      </c>
      <c r="G49" s="72">
        <v>0.2</v>
      </c>
      <c r="H49" s="72">
        <v>0.6</v>
      </c>
    </row>
    <row r="50" spans="1:12" ht="18.95" customHeight="1">
      <c r="A50" s="172" t="s">
        <v>9</v>
      </c>
      <c r="B50" s="173"/>
      <c r="C50" s="174"/>
      <c r="D50" s="23"/>
      <c r="E50" s="49">
        <f>SUM(E43:E49)</f>
        <v>690.3</v>
      </c>
      <c r="F50" s="49">
        <f>SUM(F43:F49)</f>
        <v>89.24</v>
      </c>
      <c r="G50" s="49">
        <f>SUM(G43:G49)</f>
        <v>27.84</v>
      </c>
      <c r="H50" s="49">
        <f>SUM(H43:H49)</f>
        <v>17.580000000000002</v>
      </c>
    </row>
    <row r="51" spans="1:12" ht="50.1" customHeight="1">
      <c r="A51" s="5" t="s">
        <v>13</v>
      </c>
      <c r="B51" s="5" t="s">
        <v>1</v>
      </c>
      <c r="C51" s="99" t="s">
        <v>2</v>
      </c>
      <c r="D51" s="7" t="s">
        <v>3</v>
      </c>
      <c r="E51" s="7" t="s">
        <v>4</v>
      </c>
      <c r="F51" s="7" t="s">
        <v>5</v>
      </c>
      <c r="G51" s="7" t="s">
        <v>6</v>
      </c>
      <c r="H51" s="7" t="s">
        <v>7</v>
      </c>
    </row>
    <row r="52" spans="1:12" ht="18">
      <c r="A52" s="38"/>
      <c r="B52" s="58" t="s">
        <v>128</v>
      </c>
      <c r="C52" s="134" t="s">
        <v>207</v>
      </c>
      <c r="D52" s="12">
        <v>300</v>
      </c>
      <c r="E52" s="12">
        <v>170</v>
      </c>
      <c r="F52" s="12">
        <v>20.8</v>
      </c>
      <c r="G52" s="12">
        <v>5.23</v>
      </c>
      <c r="H52" s="12">
        <v>9.1199999999999992</v>
      </c>
    </row>
    <row r="53" spans="1:12" ht="18">
      <c r="A53" s="53" t="s">
        <v>8</v>
      </c>
      <c r="B53" s="58" t="s">
        <v>129</v>
      </c>
      <c r="C53" s="140" t="s">
        <v>205</v>
      </c>
      <c r="D53" s="14">
        <v>30</v>
      </c>
      <c r="E53" s="12">
        <v>34.299999999999997</v>
      </c>
      <c r="F53" s="12">
        <v>4.3499999999999996</v>
      </c>
      <c r="G53" s="12">
        <v>0.88</v>
      </c>
      <c r="H53" s="12">
        <v>1.1100000000000001</v>
      </c>
    </row>
    <row r="54" spans="1:12" ht="18">
      <c r="A54" s="44"/>
      <c r="B54" s="57" t="s">
        <v>36</v>
      </c>
      <c r="C54" s="140" t="s">
        <v>133</v>
      </c>
      <c r="D54" s="17">
        <v>100</v>
      </c>
      <c r="E54" s="12">
        <v>36.700000000000003</v>
      </c>
      <c r="F54" s="12">
        <v>7.9285714285714288</v>
      </c>
      <c r="G54" s="12">
        <v>5.7142857142857141E-2</v>
      </c>
      <c r="H54" s="12">
        <v>1.7571428571428571</v>
      </c>
    </row>
    <row r="55" spans="1:12" ht="18.95" customHeight="1">
      <c r="A55" s="38"/>
      <c r="B55" s="51" t="s">
        <v>51</v>
      </c>
      <c r="C55" s="134" t="s">
        <v>67</v>
      </c>
      <c r="D55" s="17">
        <v>100</v>
      </c>
      <c r="E55" s="12">
        <v>48.2</v>
      </c>
      <c r="F55" s="12">
        <v>5.46</v>
      </c>
      <c r="G55" s="12">
        <v>2.17</v>
      </c>
      <c r="H55" s="12">
        <v>0.59</v>
      </c>
    </row>
    <row r="56" spans="1:12" ht="18.95" customHeight="1">
      <c r="A56" s="45"/>
      <c r="B56" s="65" t="s">
        <v>52</v>
      </c>
      <c r="C56" s="141" t="s">
        <v>52</v>
      </c>
      <c r="D56" s="17">
        <v>100</v>
      </c>
      <c r="E56" s="80">
        <v>47.7</v>
      </c>
      <c r="F56" s="80">
        <v>6.05</v>
      </c>
      <c r="G56" s="80">
        <v>0.36699999999999999</v>
      </c>
      <c r="H56" s="80">
        <v>3.03</v>
      </c>
      <c r="I56" s="20"/>
      <c r="J56" s="20"/>
      <c r="K56" s="20"/>
      <c r="L56" s="20"/>
    </row>
    <row r="57" spans="1:12" ht="18">
      <c r="A57" s="18"/>
      <c r="B57" s="66" t="s">
        <v>19</v>
      </c>
      <c r="C57" s="142" t="s">
        <v>208</v>
      </c>
      <c r="D57" s="17">
        <v>10</v>
      </c>
      <c r="E57" s="12">
        <v>70.5</v>
      </c>
      <c r="F57" s="12">
        <v>0.06</v>
      </c>
      <c r="G57" s="12">
        <v>7.92</v>
      </c>
      <c r="H57" s="12">
        <v>0.02</v>
      </c>
    </row>
    <row r="58" spans="1:12" ht="18.95" customHeight="1">
      <c r="A58" s="33"/>
      <c r="B58" s="13" t="s">
        <v>20</v>
      </c>
      <c r="C58" s="140" t="s">
        <v>206</v>
      </c>
      <c r="D58" s="17">
        <v>10</v>
      </c>
      <c r="E58" s="12">
        <v>61.2</v>
      </c>
      <c r="F58" s="12">
        <v>0.15</v>
      </c>
      <c r="G58" s="12">
        <v>5.34</v>
      </c>
      <c r="H58" s="12">
        <v>2.5499999999999998</v>
      </c>
    </row>
    <row r="59" spans="1:12" ht="18.95" customHeight="1">
      <c r="A59" s="33"/>
      <c r="B59" s="13" t="s">
        <v>22</v>
      </c>
      <c r="C59" s="71"/>
      <c r="D59" s="17">
        <v>50</v>
      </c>
      <c r="E59" s="12">
        <v>115</v>
      </c>
      <c r="F59" s="12">
        <v>25.1</v>
      </c>
      <c r="G59" s="12">
        <v>0.83</v>
      </c>
      <c r="H59" s="12">
        <v>3.94</v>
      </c>
    </row>
    <row r="60" spans="1:12" ht="18.95" customHeight="1">
      <c r="A60" s="54" t="s">
        <v>24</v>
      </c>
      <c r="B60" s="13" t="s">
        <v>127</v>
      </c>
      <c r="C60" s="71"/>
      <c r="D60" s="17">
        <v>50</v>
      </c>
      <c r="E60" s="12"/>
      <c r="F60" s="12"/>
      <c r="G60" s="12"/>
      <c r="H60" s="12"/>
    </row>
    <row r="61" spans="1:12" ht="18.95" customHeight="1">
      <c r="A61" s="54"/>
      <c r="B61" s="52" t="s">
        <v>44</v>
      </c>
      <c r="C61" s="71"/>
      <c r="D61" s="17">
        <v>100</v>
      </c>
      <c r="E61" s="12">
        <v>30.2</v>
      </c>
      <c r="F61" s="12">
        <v>4.9400000000000004</v>
      </c>
      <c r="G61" s="12">
        <v>0.1</v>
      </c>
      <c r="H61" s="12">
        <v>1.2</v>
      </c>
    </row>
    <row r="62" spans="1:12" ht="18.95" customHeight="1">
      <c r="A62" s="172" t="s">
        <v>9</v>
      </c>
      <c r="B62" s="173"/>
      <c r="C62" s="174"/>
      <c r="D62" s="102"/>
      <c r="E62" s="43">
        <f>SUM(E52:E61)</f>
        <v>613.79999999999995</v>
      </c>
      <c r="F62" s="43">
        <f>SUM(F52:F61)</f>
        <v>74.838571428571427</v>
      </c>
      <c r="G62" s="43">
        <f>SUM(G52:G61)</f>
        <v>22.894142857142857</v>
      </c>
      <c r="H62" s="43">
        <f>SUM(H52:H61)</f>
        <v>23.317142857142855</v>
      </c>
    </row>
    <row r="63" spans="1:12" ht="15.75" customHeight="1">
      <c r="A63" s="162" t="s">
        <v>14</v>
      </c>
      <c r="B63" s="163"/>
      <c r="C63" s="163"/>
      <c r="D63" s="164"/>
      <c r="E63" s="100">
        <f>AVERAGE(E20,E28,E41,E50,E62)</f>
        <v>677.16599999999994</v>
      </c>
      <c r="F63" s="48">
        <f>AVERAGE(F20,F28,F41,F50,F62)</f>
        <v>89.024714285714282</v>
      </c>
      <c r="G63" s="48">
        <f>AVERAGE(G20,G28,G41,G50,G62)</f>
        <v>23.873728571428568</v>
      </c>
      <c r="H63" s="48">
        <f>AVERAGE(H20,H28,H41,H50,H62)</f>
        <v>23.19142857142857</v>
      </c>
    </row>
    <row r="64" spans="1:12" ht="18.95" customHeight="1">
      <c r="A64" s="105"/>
      <c r="B64" s="104"/>
      <c r="C64" s="165" t="s">
        <v>73</v>
      </c>
      <c r="D64" s="166"/>
      <c r="E64" s="101"/>
      <c r="F64" s="78">
        <f>F63*4/E63*100</f>
        <v>52.586641553600913</v>
      </c>
      <c r="G64" s="78">
        <f>G63*9/E63*100</f>
        <v>31.729820626383653</v>
      </c>
      <c r="H64" s="78">
        <f>H63*4/E63*100</f>
        <v>13.699109861646081</v>
      </c>
    </row>
    <row r="65" spans="1:8" ht="18.95" customHeight="1">
      <c r="A65" s="106"/>
      <c r="B65" s="4"/>
      <c r="C65" s="167" t="s">
        <v>74</v>
      </c>
      <c r="D65" s="168"/>
      <c r="E65" s="101" t="s">
        <v>78</v>
      </c>
      <c r="F65" s="78" t="s">
        <v>75</v>
      </c>
      <c r="G65" s="78" t="s">
        <v>76</v>
      </c>
      <c r="H65" s="78" t="s">
        <v>77</v>
      </c>
    </row>
    <row r="66" spans="1:8" ht="18.95" customHeight="1">
      <c r="A66" s="175" t="s">
        <v>15</v>
      </c>
      <c r="B66" s="175"/>
      <c r="C66" s="175"/>
      <c r="D66" s="175"/>
      <c r="E66" s="176"/>
      <c r="F66" s="176"/>
      <c r="G66" s="176"/>
      <c r="H66" s="176"/>
    </row>
    <row r="67" spans="1:8" ht="18.95" customHeight="1">
      <c r="A67" s="154" t="s">
        <v>85</v>
      </c>
      <c r="B67" s="155"/>
      <c r="C67" s="155"/>
      <c r="D67" s="155"/>
      <c r="E67" s="155"/>
      <c r="F67" s="155"/>
      <c r="G67" s="155"/>
      <c r="H67" s="156"/>
    </row>
    <row r="68" spans="1:8" ht="18.95" customHeight="1">
      <c r="A68" s="143" t="s">
        <v>86</v>
      </c>
      <c r="B68" s="144"/>
      <c r="C68" s="144"/>
      <c r="D68" s="144"/>
      <c r="E68" s="144"/>
      <c r="F68" s="144"/>
      <c r="G68" s="144"/>
      <c r="H68" s="145"/>
    </row>
    <row r="69" spans="1:8" ht="18.95" customHeight="1">
      <c r="A69" s="146" t="s">
        <v>87</v>
      </c>
      <c r="B69" s="147"/>
      <c r="C69" s="147"/>
      <c r="D69" s="147"/>
      <c r="E69" s="147"/>
      <c r="F69" s="147"/>
      <c r="G69" s="147"/>
      <c r="H69" s="148"/>
    </row>
    <row r="70" spans="1:8" ht="18.95" customHeight="1">
      <c r="A70" s="146" t="s">
        <v>88</v>
      </c>
      <c r="B70" s="147"/>
      <c r="C70" s="147"/>
      <c r="D70" s="147"/>
      <c r="E70" s="147"/>
      <c r="F70" s="147"/>
      <c r="G70" s="147"/>
      <c r="H70" s="148"/>
    </row>
    <row r="71" spans="1:8" ht="18.95" customHeight="1">
      <c r="A71" s="146" t="s">
        <v>89</v>
      </c>
      <c r="B71" s="147"/>
      <c r="C71" s="147"/>
      <c r="D71" s="147"/>
      <c r="E71" s="147"/>
      <c r="F71" s="147"/>
      <c r="G71" s="147"/>
      <c r="H71" s="148"/>
    </row>
    <row r="72" spans="1:8" ht="18.95" hidden="1" customHeight="1">
      <c r="A72" s="177"/>
      <c r="B72" s="178"/>
      <c r="C72" s="178"/>
      <c r="D72" s="178"/>
      <c r="E72" s="178"/>
      <c r="F72" s="178"/>
      <c r="G72" s="178"/>
      <c r="H72" s="179"/>
    </row>
    <row r="73" spans="1:8" ht="18.95" customHeight="1">
      <c r="A73" s="152" t="s">
        <v>16</v>
      </c>
      <c r="B73" s="152"/>
      <c r="C73" s="152"/>
      <c r="D73" s="152"/>
      <c r="E73" s="152"/>
      <c r="F73" s="152"/>
      <c r="G73" s="152"/>
      <c r="H73" s="152"/>
    </row>
    <row r="74" spans="1:8" ht="18.95" customHeight="1">
      <c r="A74" s="82" t="s">
        <v>90</v>
      </c>
      <c r="B74" s="83" t="s">
        <v>91</v>
      </c>
      <c r="C74" s="121"/>
      <c r="D74" s="121"/>
      <c r="E74" s="122"/>
      <c r="F74" s="122"/>
      <c r="G74" s="122"/>
      <c r="H74" s="123"/>
    </row>
    <row r="75" spans="1:8" ht="18.95" customHeight="1">
      <c r="A75" s="84" t="s">
        <v>92</v>
      </c>
      <c r="B75" s="85" t="s">
        <v>93</v>
      </c>
      <c r="C75" s="124"/>
      <c r="D75" s="124"/>
      <c r="E75" s="125"/>
      <c r="F75" s="125"/>
      <c r="G75" s="125"/>
      <c r="H75" s="126"/>
    </row>
    <row r="76" spans="1:8" ht="18.95" customHeight="1">
      <c r="A76" s="86" t="s">
        <v>94</v>
      </c>
      <c r="B76" s="87" t="s">
        <v>95</v>
      </c>
      <c r="C76" s="127"/>
      <c r="D76" s="127"/>
      <c r="E76" s="128"/>
      <c r="F76" s="128"/>
      <c r="G76" s="128"/>
      <c r="H76" s="129"/>
    </row>
    <row r="77" spans="1:8" ht="18.95" customHeight="1">
      <c r="A77" s="153" t="s">
        <v>17</v>
      </c>
      <c r="B77" s="153"/>
      <c r="C77" s="153"/>
      <c r="D77" s="153"/>
      <c r="E77" s="153"/>
      <c r="F77" s="153"/>
      <c r="G77" s="153"/>
      <c r="H77" s="153"/>
    </row>
    <row r="78" spans="1:8">
      <c r="A78" s="149" t="s">
        <v>96</v>
      </c>
      <c r="B78" s="150"/>
      <c r="C78" s="150"/>
      <c r="D78" s="150"/>
      <c r="E78" s="150"/>
      <c r="F78" s="150"/>
      <c r="G78" s="150"/>
      <c r="H78" s="151"/>
    </row>
    <row r="86" spans="3:3">
      <c r="C86" s="79"/>
    </row>
  </sheetData>
  <mergeCells count="21">
    <mergeCell ref="A78:H78"/>
    <mergeCell ref="A66:H66"/>
    <mergeCell ref="C65:D65"/>
    <mergeCell ref="A73:H73"/>
    <mergeCell ref="A77:H77"/>
    <mergeCell ref="A67:H67"/>
    <mergeCell ref="A68:H68"/>
    <mergeCell ref="A69:H69"/>
    <mergeCell ref="A70:H70"/>
    <mergeCell ref="A71:H71"/>
    <mergeCell ref="A72:H72"/>
    <mergeCell ref="A1:B5"/>
    <mergeCell ref="D1:D7"/>
    <mergeCell ref="A6:B6"/>
    <mergeCell ref="A63:D63"/>
    <mergeCell ref="C64:D64"/>
    <mergeCell ref="A20:C20"/>
    <mergeCell ref="A28:C28"/>
    <mergeCell ref="A41:C41"/>
    <mergeCell ref="A50:C50"/>
    <mergeCell ref="A62:C62"/>
  </mergeCells>
  <pageMargins left="0.25" right="0.25" top="0.75" bottom="0.75" header="0.3" footer="0.3"/>
  <pageSetup paperSize="8" scale="74" fitToHeight="0" orientation="landscape" r:id="rId1"/>
  <rowBreaks count="1" manualBreakCount="1">
    <brk id="2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FD25-99B0-43E2-BA16-48B517784FB5}">
  <sheetPr>
    <pageSetUpPr fitToPage="1"/>
  </sheetPr>
  <dimension ref="A1:W87"/>
  <sheetViews>
    <sheetView topLeftCell="A5" zoomScale="70" zoomScaleNormal="70" workbookViewId="0">
      <selection activeCell="B68" sqref="B68"/>
    </sheetView>
  </sheetViews>
  <sheetFormatPr defaultColWidth="9.25" defaultRowHeight="15"/>
  <cols>
    <col min="1" max="1" width="16.87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23" ht="18.95" customHeight="1">
      <c r="A1" s="158" t="e" vm="1">
        <v>#VALUE!</v>
      </c>
      <c r="B1" s="158"/>
      <c r="C1" s="1"/>
      <c r="D1" s="159" t="e" vm="2">
        <v>#VALUE!</v>
      </c>
    </row>
    <row r="2" spans="1:23" ht="18.95" customHeight="1">
      <c r="A2" s="158"/>
      <c r="B2" s="158"/>
      <c r="C2" s="1"/>
      <c r="D2" s="159"/>
    </row>
    <row r="3" spans="1:23" ht="18.95" customHeight="1">
      <c r="A3" s="158"/>
      <c r="B3" s="158"/>
      <c r="C3" s="1"/>
      <c r="D3" s="159"/>
    </row>
    <row r="4" spans="1:23" ht="18.95" customHeight="1">
      <c r="A4" s="158"/>
      <c r="B4" s="158"/>
      <c r="C4" s="1"/>
      <c r="D4" s="159"/>
    </row>
    <row r="5" spans="1:23" ht="18.95" customHeight="1">
      <c r="A5" s="158"/>
      <c r="B5" s="158"/>
      <c r="C5" s="1"/>
      <c r="D5" s="159"/>
    </row>
    <row r="6" spans="1:23" ht="30">
      <c r="A6" s="161" t="s">
        <v>98</v>
      </c>
      <c r="B6" s="161"/>
      <c r="C6" s="3"/>
      <c r="D6" s="159"/>
    </row>
    <row r="7" spans="1:23" ht="30">
      <c r="A7" s="56" t="s">
        <v>29</v>
      </c>
      <c r="B7" s="56" t="s">
        <v>31</v>
      </c>
      <c r="C7" s="3"/>
      <c r="D7" s="160"/>
      <c r="E7" s="4"/>
    </row>
    <row r="8" spans="1:23" s="8" customFormat="1" ht="50.1" customHeight="1">
      <c r="A8" s="5" t="s">
        <v>0</v>
      </c>
      <c r="B8" s="6" t="s">
        <v>1</v>
      </c>
      <c r="C8" s="5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</row>
    <row r="9" spans="1:23" ht="30.75">
      <c r="A9" s="9"/>
      <c r="B9" s="10" t="s">
        <v>212</v>
      </c>
      <c r="C9" s="115" t="s">
        <v>185</v>
      </c>
      <c r="D9" s="12">
        <v>140</v>
      </c>
      <c r="E9" s="12">
        <v>84.9</v>
      </c>
      <c r="F9" s="12">
        <v>5.87</v>
      </c>
      <c r="G9" s="12">
        <v>3.65</v>
      </c>
      <c r="H9" s="12">
        <v>6.65</v>
      </c>
    </row>
    <row r="10" spans="1:23" ht="18">
      <c r="A10" s="53" t="s">
        <v>8</v>
      </c>
      <c r="B10" s="10" t="s">
        <v>180</v>
      </c>
      <c r="C10" s="137" t="s">
        <v>186</v>
      </c>
      <c r="D10" s="14">
        <v>20</v>
      </c>
      <c r="E10" s="12">
        <v>8.48</v>
      </c>
      <c r="F10" s="12">
        <v>0.81200000000000006</v>
      </c>
      <c r="G10" s="12">
        <v>0.36</v>
      </c>
      <c r="H10" s="12">
        <v>0.38</v>
      </c>
    </row>
    <row r="11" spans="1:23" ht="18.95" customHeight="1">
      <c r="A11" s="18"/>
      <c r="B11" s="13" t="s">
        <v>107</v>
      </c>
      <c r="C11" s="133" t="s">
        <v>113</v>
      </c>
      <c r="D11" s="17">
        <v>100</v>
      </c>
      <c r="E11" s="12">
        <v>151.25</v>
      </c>
      <c r="F11" s="12">
        <v>26.25</v>
      </c>
      <c r="G11" s="12">
        <v>2.5750000000000002</v>
      </c>
      <c r="H11" s="12">
        <v>4.5625</v>
      </c>
    </row>
    <row r="12" spans="1:23" ht="18">
      <c r="A12" s="18"/>
      <c r="B12" s="64" t="s">
        <v>18</v>
      </c>
      <c r="C12" s="68" t="s">
        <v>80</v>
      </c>
      <c r="D12" s="17">
        <v>100</v>
      </c>
      <c r="E12" s="12">
        <v>128.75</v>
      </c>
      <c r="F12" s="12">
        <v>28.625</v>
      </c>
      <c r="G12" s="12">
        <v>0.26250000000000001</v>
      </c>
      <c r="H12" s="12">
        <v>2.5</v>
      </c>
    </row>
    <row r="13" spans="1:23" ht="18.95" customHeight="1">
      <c r="A13" s="18"/>
      <c r="B13" s="13" t="s">
        <v>181</v>
      </c>
      <c r="C13" s="44" t="s">
        <v>182</v>
      </c>
      <c r="D13" s="17">
        <v>100</v>
      </c>
      <c r="E13" s="12">
        <v>54.3</v>
      </c>
      <c r="F13" s="12">
        <v>8.8800000000000008</v>
      </c>
      <c r="G13" s="12">
        <v>1.32</v>
      </c>
      <c r="H13" s="12">
        <v>0.59</v>
      </c>
    </row>
    <row r="14" spans="1:23" ht="18.95" customHeight="1">
      <c r="A14" s="18"/>
      <c r="B14" s="64" t="s">
        <v>183</v>
      </c>
      <c r="C14" s="98" t="s">
        <v>40</v>
      </c>
      <c r="D14" s="17">
        <v>100</v>
      </c>
      <c r="E14" s="12">
        <v>46.3</v>
      </c>
      <c r="F14" s="12">
        <v>6.46</v>
      </c>
      <c r="G14" s="12">
        <v>0.6</v>
      </c>
      <c r="H14" s="12">
        <v>2.1</v>
      </c>
    </row>
    <row r="15" spans="1:23" ht="18.95" hidden="1" customHeight="1">
      <c r="A15" s="18"/>
      <c r="B15" s="64"/>
      <c r="C15" s="98"/>
      <c r="D15" s="17">
        <v>100</v>
      </c>
      <c r="E15" s="12"/>
      <c r="F15" s="12"/>
      <c r="G15" s="12"/>
      <c r="H15" s="12"/>
    </row>
    <row r="16" spans="1:23" ht="18.95" hidden="1" customHeight="1">
      <c r="A16" s="18"/>
      <c r="B16" s="64"/>
      <c r="C16" s="98"/>
      <c r="D16" s="17">
        <v>100</v>
      </c>
      <c r="E16" s="12"/>
      <c r="F16" s="12"/>
      <c r="G16" s="12"/>
      <c r="H16" s="12"/>
      <c r="I16" s="20"/>
      <c r="J16" s="20"/>
      <c r="K16" s="21"/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18.95" hidden="1" customHeight="1">
      <c r="A17" s="18"/>
      <c r="B17" s="64"/>
      <c r="C17" s="98"/>
      <c r="D17" s="17">
        <v>100</v>
      </c>
      <c r="E17" s="12"/>
      <c r="F17" s="12"/>
      <c r="G17" s="12"/>
      <c r="H17" s="12"/>
      <c r="I17" s="20"/>
      <c r="J17" s="20"/>
      <c r="K17" s="21"/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18">
      <c r="A18" s="18"/>
      <c r="B18" s="66" t="s">
        <v>19</v>
      </c>
      <c r="C18" s="112" t="s">
        <v>112</v>
      </c>
      <c r="D18" s="17">
        <v>10</v>
      </c>
      <c r="E18" s="12">
        <v>70.5</v>
      </c>
      <c r="F18" s="12">
        <v>0.06</v>
      </c>
      <c r="G18" s="12">
        <v>7.92</v>
      </c>
      <c r="H18" s="12">
        <v>0.02</v>
      </c>
      <c r="I18" s="20"/>
      <c r="J18" s="20"/>
      <c r="K18" s="21"/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18.95" customHeight="1">
      <c r="A19" s="33"/>
      <c r="B19" s="13" t="s">
        <v>20</v>
      </c>
      <c r="C19" s="91" t="s">
        <v>79</v>
      </c>
      <c r="D19" s="17">
        <v>10</v>
      </c>
      <c r="E19" s="12">
        <v>61.2</v>
      </c>
      <c r="F19" s="12">
        <v>0.15</v>
      </c>
      <c r="G19" s="12">
        <v>5.34</v>
      </c>
      <c r="H19" s="12">
        <v>2.5499999999999998</v>
      </c>
      <c r="I19" s="20"/>
      <c r="J19" s="20"/>
      <c r="K19" s="21"/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18.95" customHeight="1">
      <c r="A20" s="33"/>
      <c r="B20" s="13" t="s">
        <v>22</v>
      </c>
      <c r="C20" s="91"/>
      <c r="D20" s="17">
        <v>50</v>
      </c>
      <c r="E20" s="12">
        <v>115</v>
      </c>
      <c r="F20" s="12">
        <v>25.1</v>
      </c>
      <c r="G20" s="12">
        <v>0.83</v>
      </c>
      <c r="H20" s="12">
        <v>3.94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18.95" customHeight="1">
      <c r="A21" s="54" t="s">
        <v>24</v>
      </c>
      <c r="B21" s="13" t="s">
        <v>21</v>
      </c>
      <c r="C21" s="91"/>
      <c r="D21" s="17">
        <v>50</v>
      </c>
      <c r="E21" s="12"/>
      <c r="F21" s="12"/>
      <c r="G21" s="12"/>
      <c r="H21" s="1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18.95" customHeight="1">
      <c r="A22" s="54"/>
      <c r="B22" s="132" t="s">
        <v>25</v>
      </c>
      <c r="C22" s="71"/>
      <c r="D22" s="74">
        <v>100</v>
      </c>
      <c r="E22" s="72">
        <v>32.4</v>
      </c>
      <c r="F22" s="72">
        <v>5.6</v>
      </c>
      <c r="G22" s="72">
        <v>0.2</v>
      </c>
      <c r="H22" s="72">
        <v>0.6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8" customFormat="1" ht="18.95" customHeight="1">
      <c r="A23" s="169" t="s">
        <v>9</v>
      </c>
      <c r="B23" s="170"/>
      <c r="C23" s="171"/>
      <c r="D23" s="23"/>
      <c r="E23" s="24">
        <f>SUM(E9:E22)</f>
        <v>753.08</v>
      </c>
      <c r="F23" s="24">
        <f>SUM(F9:F22)</f>
        <v>107.80699999999999</v>
      </c>
      <c r="G23" s="24">
        <f>SUM(G9:G22)</f>
        <v>23.057499999999997</v>
      </c>
      <c r="H23" s="24">
        <f>SUM(H9:H22)</f>
        <v>23.892500000000005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ht="50.1" customHeight="1">
      <c r="A24" s="5" t="s">
        <v>10</v>
      </c>
      <c r="B24" s="5" t="s">
        <v>1</v>
      </c>
      <c r="C24" s="5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30.75">
      <c r="A25" s="26"/>
      <c r="B25" s="27" t="s">
        <v>56</v>
      </c>
      <c r="C25" s="113" t="s">
        <v>158</v>
      </c>
      <c r="D25" s="12">
        <v>300</v>
      </c>
      <c r="E25" s="12">
        <v>211</v>
      </c>
      <c r="F25" s="12">
        <v>19.399999999999999</v>
      </c>
      <c r="G25" s="12">
        <v>10.1</v>
      </c>
      <c r="H25" s="12">
        <v>9.0399999999999991</v>
      </c>
      <c r="I25" s="20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ht="18">
      <c r="A26" s="53" t="s">
        <v>8</v>
      </c>
      <c r="B26" s="27" t="s">
        <v>156</v>
      </c>
      <c r="C26" s="113" t="s">
        <v>157</v>
      </c>
      <c r="D26" s="14">
        <v>30</v>
      </c>
      <c r="E26" s="12">
        <v>15.8</v>
      </c>
      <c r="F26" s="12">
        <v>2.3199999999999998</v>
      </c>
      <c r="G26" s="12">
        <v>0.38</v>
      </c>
      <c r="H26" s="12">
        <v>0.48</v>
      </c>
      <c r="I26" s="20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ht="18.95" customHeight="1">
      <c r="A27" s="28"/>
      <c r="B27" s="11" t="s">
        <v>34</v>
      </c>
      <c r="C27" s="94"/>
      <c r="D27" s="17">
        <v>20</v>
      </c>
      <c r="E27" s="12">
        <v>35.4</v>
      </c>
      <c r="F27" s="12">
        <v>1.23</v>
      </c>
      <c r="G27" s="12">
        <v>3</v>
      </c>
      <c r="H27" s="12">
        <v>0.9</v>
      </c>
      <c r="I27" s="20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3" ht="18">
      <c r="A28" s="28"/>
      <c r="B28" s="13" t="s">
        <v>161</v>
      </c>
      <c r="C28" s="136" t="s">
        <v>162</v>
      </c>
      <c r="D28" s="17">
        <v>160</v>
      </c>
      <c r="E28" s="12">
        <v>198.01</v>
      </c>
      <c r="F28" s="12">
        <v>26.2</v>
      </c>
      <c r="G28" s="12">
        <v>0.83</v>
      </c>
      <c r="H28" s="12">
        <v>7.35</v>
      </c>
      <c r="I28" s="20"/>
    </row>
    <row r="29" spans="1:23" ht="18.95" customHeight="1">
      <c r="A29" s="33"/>
      <c r="B29" s="13" t="s">
        <v>22</v>
      </c>
      <c r="C29" s="91"/>
      <c r="D29" s="17">
        <v>50</v>
      </c>
      <c r="E29" s="12">
        <v>115</v>
      </c>
      <c r="F29" s="12">
        <v>25.1</v>
      </c>
      <c r="G29" s="12">
        <v>0.83</v>
      </c>
      <c r="H29" s="12">
        <v>3.94</v>
      </c>
      <c r="L29" s="34"/>
      <c r="M29" s="35"/>
      <c r="N29" s="35"/>
      <c r="O29" s="35"/>
      <c r="P29" s="35"/>
      <c r="Q29" s="35"/>
    </row>
    <row r="30" spans="1:23" ht="18.95" customHeight="1">
      <c r="A30" s="54" t="s">
        <v>24</v>
      </c>
      <c r="B30" s="13" t="s">
        <v>127</v>
      </c>
      <c r="C30" s="91"/>
      <c r="D30" s="17">
        <v>50</v>
      </c>
      <c r="E30" s="12"/>
      <c r="F30" s="12"/>
      <c r="G30" s="12"/>
      <c r="H30" s="12"/>
      <c r="O30" s="22"/>
      <c r="P30" s="22"/>
      <c r="Q30" s="22"/>
      <c r="R30" s="22"/>
      <c r="S30" s="22"/>
      <c r="T30" s="22"/>
      <c r="U30" s="22"/>
      <c r="V30" s="22"/>
    </row>
    <row r="31" spans="1:23" ht="18.95" customHeight="1">
      <c r="A31" s="54"/>
      <c r="B31" s="13" t="s">
        <v>184</v>
      </c>
      <c r="C31" s="91"/>
      <c r="D31" s="17">
        <v>100</v>
      </c>
      <c r="E31" s="12">
        <v>29.9</v>
      </c>
      <c r="F31" s="12">
        <v>4.59</v>
      </c>
      <c r="G31" s="12">
        <v>0.15</v>
      </c>
      <c r="H31" s="12">
        <v>1.35</v>
      </c>
      <c r="O31" s="22"/>
      <c r="P31" s="22"/>
      <c r="Q31" s="22"/>
      <c r="R31" s="22"/>
      <c r="S31" s="22"/>
      <c r="T31" s="22"/>
      <c r="U31" s="22"/>
      <c r="V31" s="22"/>
    </row>
    <row r="32" spans="1:23" s="8" customFormat="1" ht="18.95" customHeight="1">
      <c r="A32" s="172" t="s">
        <v>9</v>
      </c>
      <c r="B32" s="173"/>
      <c r="C32" s="174"/>
      <c r="D32" s="36"/>
      <c r="E32" s="37">
        <f>SUM(E25:E31)</f>
        <v>605.11</v>
      </c>
      <c r="F32" s="37">
        <f>SUM(F25:F31)</f>
        <v>78.84</v>
      </c>
      <c r="G32" s="37">
        <f>SUM(G25:G31)</f>
        <v>15.290000000000001</v>
      </c>
      <c r="H32" s="37">
        <f>SUM(H25:H31)</f>
        <v>23.060000000000002</v>
      </c>
      <c r="O32" s="25"/>
      <c r="P32" s="25"/>
      <c r="Q32" s="25"/>
      <c r="R32" s="25"/>
      <c r="S32" s="25"/>
      <c r="T32" s="25"/>
      <c r="U32" s="25"/>
      <c r="V32" s="25"/>
    </row>
    <row r="33" spans="1:22" ht="50.1" customHeight="1">
      <c r="A33" s="5" t="s">
        <v>11</v>
      </c>
      <c r="B33" s="5" t="s">
        <v>1</v>
      </c>
      <c r="C33" s="5" t="s">
        <v>2</v>
      </c>
      <c r="D33" s="7" t="s">
        <v>3</v>
      </c>
      <c r="E33" s="7" t="s">
        <v>4</v>
      </c>
      <c r="F33" s="7" t="s">
        <v>5</v>
      </c>
      <c r="G33" s="7" t="s">
        <v>6</v>
      </c>
      <c r="H33" s="7" t="s">
        <v>7</v>
      </c>
      <c r="O33" s="22"/>
      <c r="P33" s="22"/>
      <c r="Q33" s="22"/>
      <c r="R33" s="22"/>
      <c r="S33" s="22"/>
      <c r="T33" s="22"/>
      <c r="U33" s="22"/>
      <c r="V33" s="22"/>
    </row>
    <row r="34" spans="1:22" s="8" customFormat="1" ht="30.75">
      <c r="A34" s="38"/>
      <c r="B34" s="11" t="s">
        <v>213</v>
      </c>
      <c r="C34" s="118" t="s">
        <v>159</v>
      </c>
      <c r="D34" s="12">
        <v>140</v>
      </c>
      <c r="E34" s="12">
        <v>116</v>
      </c>
      <c r="F34" s="12">
        <v>4.33</v>
      </c>
      <c r="G34" s="12">
        <v>6.1</v>
      </c>
      <c r="H34" s="12">
        <v>10.3</v>
      </c>
      <c r="J34" s="25"/>
      <c r="K34" s="25"/>
      <c r="L34" s="25"/>
      <c r="M34" s="25"/>
      <c r="N34" s="25"/>
      <c r="O34" s="25"/>
      <c r="P34" s="39"/>
      <c r="Q34" s="39"/>
      <c r="R34" s="39"/>
      <c r="S34" s="39"/>
      <c r="T34" s="25"/>
      <c r="U34" s="25"/>
      <c r="V34" s="25"/>
    </row>
    <row r="35" spans="1:22" s="8" customFormat="1" ht="18">
      <c r="A35" s="53" t="s">
        <v>8</v>
      </c>
      <c r="B35" s="11" t="s">
        <v>178</v>
      </c>
      <c r="C35" s="118" t="s">
        <v>144</v>
      </c>
      <c r="D35" s="14">
        <v>20</v>
      </c>
      <c r="E35" s="12">
        <v>23</v>
      </c>
      <c r="F35" s="12">
        <v>2.31</v>
      </c>
      <c r="G35" s="12">
        <v>0.96</v>
      </c>
      <c r="H35" s="12">
        <v>0.9</v>
      </c>
      <c r="J35" s="25"/>
      <c r="K35" s="25"/>
      <c r="L35" s="25"/>
      <c r="M35" s="25"/>
      <c r="N35" s="25"/>
      <c r="O35" s="25"/>
      <c r="P35" s="39"/>
      <c r="Q35" s="39"/>
      <c r="R35" s="39"/>
      <c r="S35" s="39"/>
      <c r="T35" s="25"/>
      <c r="U35" s="25"/>
      <c r="V35" s="25"/>
    </row>
    <row r="36" spans="1:22" s="8" customFormat="1" ht="18.95" hidden="1" customHeight="1">
      <c r="A36" s="38"/>
      <c r="B36" s="10"/>
      <c r="C36" s="97"/>
      <c r="D36" s="17">
        <v>70</v>
      </c>
      <c r="E36" s="12"/>
      <c r="F36" s="12"/>
      <c r="G36" s="12"/>
      <c r="H36" s="12"/>
      <c r="J36" s="25"/>
      <c r="K36" s="25"/>
      <c r="L36" s="25"/>
      <c r="M36" s="25"/>
      <c r="N36" s="25"/>
      <c r="O36" s="25"/>
      <c r="P36" s="39"/>
      <c r="Q36" s="39"/>
      <c r="R36" s="39"/>
      <c r="S36" s="39"/>
      <c r="T36" s="25"/>
      <c r="U36" s="25"/>
      <c r="V36" s="25"/>
    </row>
    <row r="37" spans="1:22" s="8" customFormat="1" ht="18.95" customHeight="1">
      <c r="A37" s="38"/>
      <c r="B37" s="11" t="s">
        <v>57</v>
      </c>
      <c r="C37" s="97" t="s">
        <v>70</v>
      </c>
      <c r="D37" s="17">
        <v>100</v>
      </c>
      <c r="E37" s="12">
        <v>103</v>
      </c>
      <c r="F37" s="12">
        <v>19.399999999999999</v>
      </c>
      <c r="G37" s="12">
        <v>1.1100000000000001</v>
      </c>
      <c r="H37" s="12">
        <v>2.54</v>
      </c>
      <c r="J37" s="25"/>
      <c r="K37" s="25"/>
      <c r="L37" s="25"/>
      <c r="M37" s="25"/>
      <c r="N37" s="25"/>
      <c r="O37" s="25"/>
      <c r="P37" s="39"/>
      <c r="Q37" s="39"/>
      <c r="R37" s="39"/>
      <c r="S37" s="39"/>
      <c r="T37" s="25"/>
      <c r="U37" s="25"/>
      <c r="V37" s="25"/>
    </row>
    <row r="38" spans="1:22" s="8" customFormat="1" ht="18">
      <c r="A38" s="38"/>
      <c r="B38" s="61" t="s">
        <v>41</v>
      </c>
      <c r="C38" s="90" t="s">
        <v>68</v>
      </c>
      <c r="D38" s="17">
        <v>100</v>
      </c>
      <c r="E38" s="12">
        <v>88</v>
      </c>
      <c r="F38" s="12">
        <v>16.899999999999999</v>
      </c>
      <c r="G38" s="12">
        <v>0.62</v>
      </c>
      <c r="H38" s="12">
        <v>3.02</v>
      </c>
      <c r="J38" s="25"/>
      <c r="K38" s="25"/>
      <c r="L38" s="25"/>
      <c r="M38" s="25"/>
      <c r="N38" s="25"/>
      <c r="O38" s="25"/>
      <c r="P38" s="39"/>
      <c r="Q38" s="39"/>
      <c r="R38" s="39"/>
      <c r="S38" s="39"/>
      <c r="T38" s="25"/>
      <c r="U38" s="25"/>
      <c r="V38" s="25"/>
    </row>
    <row r="39" spans="1:22" ht="18.95" customHeight="1">
      <c r="A39" s="41"/>
      <c r="B39" s="11" t="s">
        <v>214</v>
      </c>
      <c r="C39" s="41" t="s">
        <v>69</v>
      </c>
      <c r="D39" s="17">
        <v>100</v>
      </c>
      <c r="E39" s="12">
        <v>41.6</v>
      </c>
      <c r="F39" s="12">
        <v>7.1</v>
      </c>
      <c r="G39" s="12">
        <v>0.25</v>
      </c>
      <c r="H39" s="12">
        <v>1.49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2" ht="18.95" customHeight="1">
      <c r="A40" s="41"/>
      <c r="B40" s="65" t="s">
        <v>179</v>
      </c>
      <c r="C40" s="41" t="s">
        <v>179</v>
      </c>
      <c r="D40" s="17">
        <v>100</v>
      </c>
      <c r="E40" s="12">
        <v>85.1</v>
      </c>
      <c r="F40" s="12">
        <v>13.1</v>
      </c>
      <c r="G40" s="12">
        <v>0.78</v>
      </c>
      <c r="H40" s="12">
        <v>5.0199999999999996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2" ht="18.95" hidden="1" customHeight="1">
      <c r="A41" s="41"/>
      <c r="B41" s="13"/>
      <c r="C41" s="91"/>
      <c r="D41" s="17">
        <v>100</v>
      </c>
      <c r="E41" s="12"/>
      <c r="F41" s="12"/>
      <c r="G41" s="12"/>
      <c r="H41" s="12"/>
    </row>
    <row r="42" spans="1:22" ht="18.95" hidden="1" customHeight="1">
      <c r="A42" s="41"/>
      <c r="B42" s="13"/>
      <c r="C42" s="91"/>
      <c r="D42" s="17">
        <v>100</v>
      </c>
      <c r="E42" s="12"/>
      <c r="F42" s="12"/>
      <c r="G42" s="12"/>
      <c r="H42" s="12"/>
    </row>
    <row r="43" spans="1:22" ht="18.95" hidden="1" customHeight="1">
      <c r="A43" s="41"/>
      <c r="B43" s="13"/>
      <c r="C43" s="91"/>
      <c r="D43" s="17">
        <v>100</v>
      </c>
      <c r="E43" s="12"/>
      <c r="F43" s="12"/>
      <c r="G43" s="12"/>
      <c r="H43" s="12"/>
    </row>
    <row r="44" spans="1:22" ht="18.95" customHeight="1">
      <c r="A44" s="18"/>
      <c r="B44" s="66" t="s">
        <v>19</v>
      </c>
      <c r="C44" s="112" t="s">
        <v>112</v>
      </c>
      <c r="D44" s="17">
        <v>10</v>
      </c>
      <c r="E44" s="12">
        <v>70.5</v>
      </c>
      <c r="F44" s="12">
        <v>0.06</v>
      </c>
      <c r="G44" s="12">
        <v>7.92</v>
      </c>
      <c r="H44" s="12">
        <v>0.02</v>
      </c>
    </row>
    <row r="45" spans="1:22" ht="18.95" customHeight="1">
      <c r="A45" s="33"/>
      <c r="B45" s="13" t="s">
        <v>20</v>
      </c>
      <c r="C45" s="92" t="s">
        <v>82</v>
      </c>
      <c r="D45" s="17">
        <v>10</v>
      </c>
      <c r="E45" s="12">
        <v>61.2</v>
      </c>
      <c r="F45" s="12">
        <v>0.15</v>
      </c>
      <c r="G45" s="12">
        <v>5.34</v>
      </c>
      <c r="H45" s="12">
        <v>2.5499999999999998</v>
      </c>
    </row>
    <row r="46" spans="1:22" ht="18.95" customHeight="1">
      <c r="A46" s="33"/>
      <c r="B46" s="13" t="s">
        <v>22</v>
      </c>
      <c r="C46" s="91"/>
      <c r="D46" s="17">
        <v>50</v>
      </c>
      <c r="E46" s="12">
        <v>115</v>
      </c>
      <c r="F46" s="12">
        <v>25.1</v>
      </c>
      <c r="G46" s="12">
        <v>0.83</v>
      </c>
      <c r="H46" s="12">
        <v>3.94</v>
      </c>
    </row>
    <row r="47" spans="1:22" ht="18.95" customHeight="1">
      <c r="A47" s="54" t="s">
        <v>24</v>
      </c>
      <c r="B47" s="13" t="s">
        <v>127</v>
      </c>
      <c r="C47" s="91"/>
      <c r="D47" s="17">
        <v>50</v>
      </c>
      <c r="E47" s="12"/>
      <c r="F47" s="12"/>
      <c r="G47" s="12"/>
      <c r="H47" s="12"/>
    </row>
    <row r="48" spans="1:22" ht="18.95" customHeight="1">
      <c r="A48" s="54"/>
      <c r="B48" s="63" t="s">
        <v>23</v>
      </c>
      <c r="C48" s="91"/>
      <c r="D48" s="17">
        <v>100</v>
      </c>
      <c r="E48" s="12">
        <v>48.8</v>
      </c>
      <c r="F48" s="12">
        <v>13.48</v>
      </c>
      <c r="G48" s="12">
        <v>0</v>
      </c>
      <c r="H48" s="12">
        <v>0</v>
      </c>
    </row>
    <row r="49" spans="1:15" s="8" customFormat="1" ht="18.95" customHeight="1">
      <c r="A49" s="169" t="s">
        <v>9</v>
      </c>
      <c r="B49" s="170"/>
      <c r="C49" s="171"/>
      <c r="D49" s="42"/>
      <c r="E49" s="43">
        <f>SUM(E34:E48)</f>
        <v>752.2</v>
      </c>
      <c r="F49" s="43">
        <f>SUM(F34:F48)</f>
        <v>101.93</v>
      </c>
      <c r="G49" s="43">
        <f>SUM(G34:G48)</f>
        <v>23.909999999999997</v>
      </c>
      <c r="H49" s="43">
        <f>SUM(H34:H48)</f>
        <v>29.78</v>
      </c>
      <c r="J49" s="34"/>
      <c r="K49" s="35"/>
      <c r="L49" s="35"/>
      <c r="M49" s="35"/>
      <c r="N49" s="35"/>
      <c r="O49" s="35"/>
    </row>
    <row r="50" spans="1:15" ht="50.1" customHeight="1">
      <c r="A50" s="5" t="s">
        <v>12</v>
      </c>
      <c r="B50" s="5" t="s">
        <v>1</v>
      </c>
      <c r="C50" s="5" t="s">
        <v>2</v>
      </c>
      <c r="D50" s="7" t="s">
        <v>3</v>
      </c>
      <c r="E50" s="7" t="s">
        <v>4</v>
      </c>
      <c r="F50" s="7" t="s">
        <v>5</v>
      </c>
      <c r="G50" s="7" t="s">
        <v>6</v>
      </c>
      <c r="H50" s="7" t="s">
        <v>7</v>
      </c>
    </row>
    <row r="51" spans="1:15" ht="30.75">
      <c r="A51" s="26"/>
      <c r="B51" s="11" t="s">
        <v>58</v>
      </c>
      <c r="C51" s="115" t="s">
        <v>114</v>
      </c>
      <c r="D51" s="12">
        <v>300</v>
      </c>
      <c r="E51" s="12">
        <v>239</v>
      </c>
      <c r="F51" s="12">
        <v>21.5</v>
      </c>
      <c r="G51" s="12">
        <v>10.5</v>
      </c>
      <c r="H51" s="12">
        <v>13.3</v>
      </c>
    </row>
    <row r="52" spans="1:15" ht="18">
      <c r="A52" s="53" t="s">
        <v>8</v>
      </c>
      <c r="B52" s="11" t="s">
        <v>59</v>
      </c>
      <c r="C52" s="115" t="s">
        <v>166</v>
      </c>
      <c r="D52" s="14">
        <v>30</v>
      </c>
      <c r="E52" s="12">
        <v>21.8</v>
      </c>
      <c r="F52" s="12">
        <v>3.08</v>
      </c>
      <c r="G52" s="12">
        <v>0.67</v>
      </c>
      <c r="H52" s="12">
        <v>0.61299999999999999</v>
      </c>
    </row>
    <row r="53" spans="1:15" ht="18">
      <c r="A53" s="28"/>
      <c r="B53" s="11" t="s">
        <v>160</v>
      </c>
      <c r="C53" s="115" t="s">
        <v>167</v>
      </c>
      <c r="D53" s="80">
        <v>100</v>
      </c>
      <c r="E53" s="12">
        <v>241</v>
      </c>
      <c r="F53" s="12">
        <v>32.5</v>
      </c>
      <c r="G53" s="12">
        <v>9.31</v>
      </c>
      <c r="H53" s="12">
        <v>6.13</v>
      </c>
    </row>
    <row r="54" spans="1:15" ht="18.95" customHeight="1">
      <c r="A54" s="33"/>
      <c r="B54" s="13" t="s">
        <v>22</v>
      </c>
      <c r="C54" s="96"/>
      <c r="D54" s="17">
        <v>50</v>
      </c>
      <c r="E54" s="12">
        <v>115</v>
      </c>
      <c r="F54" s="12">
        <v>25.1</v>
      </c>
      <c r="G54" s="12">
        <v>0.83</v>
      </c>
      <c r="H54" s="12">
        <v>3.94</v>
      </c>
    </row>
    <row r="55" spans="1:15" ht="18.95" customHeight="1">
      <c r="A55" s="54" t="s">
        <v>24</v>
      </c>
      <c r="B55" s="13" t="s">
        <v>127</v>
      </c>
      <c r="C55" s="96"/>
      <c r="D55" s="17">
        <v>50</v>
      </c>
      <c r="E55" s="12"/>
      <c r="F55" s="12"/>
      <c r="G55" s="12"/>
      <c r="H55" s="12"/>
    </row>
    <row r="56" spans="1:15" ht="18.95" customHeight="1">
      <c r="A56" s="54"/>
      <c r="B56" s="13" t="s">
        <v>25</v>
      </c>
      <c r="C56" s="96"/>
      <c r="D56" s="17">
        <v>100</v>
      </c>
      <c r="E56" s="12">
        <v>32.4</v>
      </c>
      <c r="F56" s="12">
        <v>5.6</v>
      </c>
      <c r="G56" s="12">
        <v>0.2</v>
      </c>
      <c r="H56" s="12">
        <v>0.6</v>
      </c>
    </row>
    <row r="57" spans="1:15" ht="18.95" customHeight="1">
      <c r="A57" s="172" t="s">
        <v>9</v>
      </c>
      <c r="B57" s="173"/>
      <c r="C57" s="174"/>
      <c r="D57" s="40"/>
      <c r="E57" s="50">
        <f>SUM(E51:E56)</f>
        <v>649.19999999999993</v>
      </c>
      <c r="F57" s="50">
        <f>SUM(F51:F56)</f>
        <v>87.78</v>
      </c>
      <c r="G57" s="50">
        <f>SUM(G51:G56)</f>
        <v>21.509999999999998</v>
      </c>
      <c r="H57" s="50">
        <f>SUM(H51:H56)</f>
        <v>24.583000000000002</v>
      </c>
    </row>
    <row r="58" spans="1:15" ht="50.1" customHeight="1">
      <c r="A58" s="5" t="s">
        <v>13</v>
      </c>
      <c r="B58" s="5" t="s">
        <v>1</v>
      </c>
      <c r="C58" s="5" t="s">
        <v>2</v>
      </c>
      <c r="D58" s="7" t="s">
        <v>3</v>
      </c>
      <c r="E58" s="7" t="s">
        <v>4</v>
      </c>
      <c r="F58" s="7" t="s">
        <v>5</v>
      </c>
      <c r="G58" s="7" t="s">
        <v>6</v>
      </c>
      <c r="H58" s="7" t="s">
        <v>7</v>
      </c>
    </row>
    <row r="59" spans="1:15" ht="18">
      <c r="A59" s="38"/>
      <c r="B59" s="11" t="s">
        <v>171</v>
      </c>
      <c r="C59" s="119" t="s">
        <v>173</v>
      </c>
      <c r="D59" s="12">
        <v>300</v>
      </c>
      <c r="E59" s="12">
        <v>404</v>
      </c>
      <c r="F59" s="12">
        <v>55.1</v>
      </c>
      <c r="G59" s="12">
        <v>10.1</v>
      </c>
      <c r="H59" s="12">
        <v>20.399999999999999</v>
      </c>
    </row>
    <row r="60" spans="1:15" ht="18">
      <c r="A60" s="53" t="s">
        <v>8</v>
      </c>
      <c r="B60" s="27" t="s">
        <v>134</v>
      </c>
      <c r="C60" s="118" t="s">
        <v>172</v>
      </c>
      <c r="D60" s="14">
        <v>30</v>
      </c>
      <c r="E60" s="12">
        <v>24.6</v>
      </c>
      <c r="F60" s="12">
        <v>3.28</v>
      </c>
      <c r="G60" s="12">
        <v>0.86</v>
      </c>
      <c r="H60" s="12">
        <v>0.72</v>
      </c>
    </row>
    <row r="61" spans="1:15" ht="18">
      <c r="A61" s="44"/>
      <c r="B61" s="10" t="s">
        <v>174</v>
      </c>
      <c r="C61" s="117" t="s">
        <v>175</v>
      </c>
      <c r="D61" s="17">
        <v>50</v>
      </c>
      <c r="E61" s="12">
        <v>90.2</v>
      </c>
      <c r="F61" s="12">
        <v>2.1800000000000002</v>
      </c>
      <c r="G61" s="12">
        <v>8.0500000000000007</v>
      </c>
      <c r="H61" s="12">
        <v>1.29</v>
      </c>
    </row>
    <row r="62" spans="1:15" ht="18.95" hidden="1" customHeight="1">
      <c r="A62" s="38"/>
      <c r="B62" s="16"/>
      <c r="C62" s="90"/>
      <c r="D62" s="17">
        <v>100</v>
      </c>
      <c r="E62" s="12"/>
      <c r="F62" s="12"/>
      <c r="G62" s="12"/>
      <c r="H62" s="12"/>
    </row>
    <row r="63" spans="1:15" ht="18.95" hidden="1" customHeight="1">
      <c r="A63" s="45"/>
      <c r="B63" s="19"/>
      <c r="C63" s="89"/>
      <c r="D63" s="17">
        <v>100</v>
      </c>
      <c r="E63" s="12"/>
      <c r="F63" s="12"/>
      <c r="G63" s="12"/>
      <c r="H63" s="12"/>
      <c r="I63" s="20"/>
      <c r="J63" s="20"/>
      <c r="K63" s="20"/>
      <c r="L63" s="20"/>
    </row>
    <row r="64" spans="1:15" ht="18.95" hidden="1" customHeight="1">
      <c r="A64" s="45"/>
      <c r="B64" s="19"/>
      <c r="C64" s="89"/>
      <c r="D64" s="17">
        <v>100</v>
      </c>
      <c r="E64" s="12"/>
      <c r="F64" s="12"/>
      <c r="G64" s="12"/>
      <c r="H64" s="12"/>
      <c r="I64" s="20"/>
      <c r="J64" s="20"/>
      <c r="K64" s="20"/>
      <c r="L64" s="20"/>
    </row>
    <row r="65" spans="1:12" ht="18.95" customHeight="1">
      <c r="A65" s="45"/>
      <c r="B65" s="16" t="s">
        <v>62</v>
      </c>
      <c r="C65" s="115" t="s">
        <v>215</v>
      </c>
      <c r="D65" s="17">
        <v>100</v>
      </c>
      <c r="E65" s="12">
        <v>25.4</v>
      </c>
      <c r="F65" s="12">
        <v>2.06</v>
      </c>
      <c r="G65" s="12">
        <v>1.1200000000000001</v>
      </c>
      <c r="H65" s="12">
        <v>1.17</v>
      </c>
      <c r="I65" s="20"/>
      <c r="J65" s="20"/>
      <c r="K65" s="20"/>
      <c r="L65" s="20"/>
    </row>
    <row r="66" spans="1:12" ht="18">
      <c r="A66" s="45"/>
      <c r="B66" s="76" t="s">
        <v>43</v>
      </c>
      <c r="C66" s="89" t="s">
        <v>43</v>
      </c>
      <c r="D66" s="17">
        <v>100</v>
      </c>
      <c r="E66" s="12">
        <v>42.2</v>
      </c>
      <c r="F66" s="12">
        <v>6.53</v>
      </c>
      <c r="G66" s="12">
        <v>0.2</v>
      </c>
      <c r="H66" s="12">
        <v>2.23</v>
      </c>
    </row>
    <row r="67" spans="1:12" ht="18.95" customHeight="1">
      <c r="A67" s="77"/>
      <c r="B67" s="66" t="s">
        <v>19</v>
      </c>
      <c r="C67" s="112" t="s">
        <v>112</v>
      </c>
      <c r="D67" s="17">
        <v>10</v>
      </c>
      <c r="E67" s="12">
        <v>70.5</v>
      </c>
      <c r="F67" s="12">
        <v>0.06</v>
      </c>
      <c r="G67" s="12">
        <v>7.92</v>
      </c>
      <c r="H67" s="12">
        <v>0.02</v>
      </c>
    </row>
    <row r="68" spans="1:12" ht="18.95" customHeight="1">
      <c r="A68" s="33"/>
      <c r="B68" s="16" t="s">
        <v>20</v>
      </c>
      <c r="C68" s="92" t="s">
        <v>82</v>
      </c>
      <c r="D68" s="17">
        <v>10</v>
      </c>
      <c r="E68" s="12">
        <v>61.2</v>
      </c>
      <c r="F68" s="12">
        <v>0.15</v>
      </c>
      <c r="G68" s="12">
        <v>5.34</v>
      </c>
      <c r="H68" s="12">
        <v>2.5499999999999998</v>
      </c>
    </row>
    <row r="69" spans="1:12" ht="18.95" customHeight="1">
      <c r="A69" s="33"/>
      <c r="B69" s="16" t="s">
        <v>22</v>
      </c>
      <c r="C69" s="91"/>
      <c r="D69" s="17">
        <v>50</v>
      </c>
      <c r="E69" s="12">
        <v>115</v>
      </c>
      <c r="F69" s="12">
        <v>25.1</v>
      </c>
      <c r="G69" s="12">
        <v>0.83</v>
      </c>
      <c r="H69" s="12">
        <v>3.94</v>
      </c>
    </row>
    <row r="70" spans="1:12" ht="18.75" customHeight="1">
      <c r="A70" s="54" t="s">
        <v>24</v>
      </c>
      <c r="B70" s="16" t="s">
        <v>127</v>
      </c>
      <c r="C70" s="91"/>
      <c r="D70" s="17">
        <v>50</v>
      </c>
      <c r="E70" s="12"/>
      <c r="F70" s="12"/>
      <c r="G70" s="12"/>
      <c r="H70" s="12"/>
    </row>
    <row r="71" spans="1:12" ht="18.95" customHeight="1">
      <c r="A71" s="54"/>
      <c r="B71" s="63" t="s">
        <v>152</v>
      </c>
      <c r="C71" s="61"/>
      <c r="D71" s="17">
        <v>100</v>
      </c>
      <c r="E71" s="12">
        <v>18.899999999999999</v>
      </c>
      <c r="F71" s="12">
        <v>2.9</v>
      </c>
      <c r="G71" s="12">
        <v>0.1</v>
      </c>
      <c r="H71" s="12">
        <v>0.8</v>
      </c>
    </row>
    <row r="72" spans="1:12" ht="18.95" customHeight="1">
      <c r="A72" s="180" t="s">
        <v>9</v>
      </c>
      <c r="B72" s="181"/>
      <c r="C72" s="182"/>
      <c r="D72" s="102"/>
      <c r="E72" s="47">
        <f>SUM(E59:E71)</f>
        <v>852.00000000000011</v>
      </c>
      <c r="F72" s="47">
        <f t="shared" ref="F72:H72" si="0">SUM(F59:F71)</f>
        <v>97.360000000000014</v>
      </c>
      <c r="G72" s="47">
        <f t="shared" si="0"/>
        <v>34.520000000000003</v>
      </c>
      <c r="H72" s="47">
        <f t="shared" si="0"/>
        <v>33.119999999999997</v>
      </c>
    </row>
    <row r="73" spans="1:12" ht="18.95" customHeight="1">
      <c r="A73" s="162" t="s">
        <v>14</v>
      </c>
      <c r="B73" s="163"/>
      <c r="C73" s="163"/>
      <c r="D73" s="164"/>
      <c r="E73" s="100">
        <f>AVERAGE(E23,E32,E49,E57,E72)</f>
        <v>722.31799999999998</v>
      </c>
      <c r="F73" s="48">
        <f>AVERAGE(F23,F32,F49,F57,F72)</f>
        <v>94.743399999999994</v>
      </c>
      <c r="G73" s="48">
        <f>AVERAGE(G23,G32,G49,G57,G72)</f>
        <v>23.657499999999999</v>
      </c>
      <c r="H73" s="48">
        <f>AVERAGE(H23,H32,H49,H57,H72)</f>
        <v>26.887100000000004</v>
      </c>
    </row>
    <row r="74" spans="1:12" ht="18.95" customHeight="1">
      <c r="A74" s="110"/>
      <c r="B74" s="103"/>
      <c r="C74" s="165" t="s">
        <v>73</v>
      </c>
      <c r="D74" s="166"/>
      <c r="E74" s="101"/>
      <c r="F74" s="78">
        <f>F73*4/E73*100</f>
        <v>52.46630985244726</v>
      </c>
      <c r="G74" s="78">
        <f>G73*9/E73*100</f>
        <v>29.476975514939401</v>
      </c>
      <c r="H74" s="78">
        <f>H73*4/E73*100</f>
        <v>14.889342367212228</v>
      </c>
    </row>
    <row r="75" spans="1:12" ht="18.95" customHeight="1">
      <c r="A75" s="111"/>
      <c r="B75" s="107"/>
      <c r="C75" s="167" t="s">
        <v>74</v>
      </c>
      <c r="D75" s="168"/>
      <c r="E75" s="101" t="s">
        <v>78</v>
      </c>
      <c r="F75" s="78" t="s">
        <v>75</v>
      </c>
      <c r="G75" s="78" t="s">
        <v>76</v>
      </c>
      <c r="H75" s="78" t="s">
        <v>77</v>
      </c>
    </row>
    <row r="76" spans="1:12" ht="18.95" customHeight="1">
      <c r="A76" s="175" t="s">
        <v>15</v>
      </c>
      <c r="B76" s="175"/>
      <c r="C76" s="175"/>
      <c r="D76" s="175"/>
      <c r="E76" s="176"/>
      <c r="F76" s="176"/>
      <c r="G76" s="176"/>
      <c r="H76" s="176"/>
    </row>
    <row r="77" spans="1:12" ht="18.95" customHeight="1">
      <c r="A77" s="154" t="s">
        <v>85</v>
      </c>
      <c r="B77" s="155"/>
      <c r="C77" s="155"/>
      <c r="D77" s="155"/>
      <c r="E77" s="155"/>
      <c r="F77" s="155"/>
      <c r="G77" s="155"/>
      <c r="H77" s="156"/>
    </row>
    <row r="78" spans="1:12" ht="18.95" customHeight="1">
      <c r="A78" s="143" t="s">
        <v>86</v>
      </c>
      <c r="B78" s="144"/>
      <c r="C78" s="144"/>
      <c r="D78" s="144"/>
      <c r="E78" s="144"/>
      <c r="F78" s="144"/>
      <c r="G78" s="144"/>
      <c r="H78" s="145"/>
    </row>
    <row r="79" spans="1:12" ht="18.95" customHeight="1">
      <c r="A79" s="146" t="s">
        <v>87</v>
      </c>
      <c r="B79" s="147"/>
      <c r="C79" s="147"/>
      <c r="D79" s="147"/>
      <c r="E79" s="147"/>
      <c r="F79" s="147"/>
      <c r="G79" s="147"/>
      <c r="H79" s="148"/>
    </row>
    <row r="80" spans="1:12" ht="18.95" customHeight="1">
      <c r="A80" s="146" t="s">
        <v>88</v>
      </c>
      <c r="B80" s="147"/>
      <c r="C80" s="147"/>
      <c r="D80" s="147"/>
      <c r="E80" s="147"/>
      <c r="F80" s="147"/>
      <c r="G80" s="147"/>
      <c r="H80" s="148"/>
    </row>
    <row r="81" spans="1:8" ht="18.95" customHeight="1">
      <c r="A81" s="146" t="s">
        <v>89</v>
      </c>
      <c r="B81" s="147"/>
      <c r="C81" s="147"/>
      <c r="D81" s="147"/>
      <c r="E81" s="147"/>
      <c r="F81" s="147"/>
      <c r="G81" s="147"/>
      <c r="H81" s="148"/>
    </row>
    <row r="82" spans="1:8" ht="18.95" customHeight="1">
      <c r="A82" s="152" t="s">
        <v>16</v>
      </c>
      <c r="B82" s="152"/>
      <c r="C82" s="152"/>
      <c r="D82" s="152"/>
      <c r="E82" s="152"/>
      <c r="F82" s="152"/>
      <c r="G82" s="152"/>
      <c r="H82" s="152"/>
    </row>
    <row r="83" spans="1:8" ht="18.95" customHeight="1">
      <c r="A83" s="82" t="s">
        <v>90</v>
      </c>
      <c r="B83" s="83" t="s">
        <v>91</v>
      </c>
      <c r="C83" s="121"/>
      <c r="D83" s="121"/>
      <c r="E83" s="122"/>
      <c r="F83" s="122"/>
      <c r="G83" s="122"/>
      <c r="H83" s="123"/>
    </row>
    <row r="84" spans="1:8" ht="18.95" customHeight="1">
      <c r="A84" s="84" t="s">
        <v>92</v>
      </c>
      <c r="B84" s="85" t="s">
        <v>93</v>
      </c>
      <c r="C84" s="124"/>
      <c r="D84" s="124"/>
      <c r="E84" s="125"/>
      <c r="F84" s="125"/>
      <c r="G84" s="125"/>
      <c r="H84" s="126"/>
    </row>
    <row r="85" spans="1:8" ht="18.95" customHeight="1">
      <c r="A85" s="86" t="s">
        <v>94</v>
      </c>
      <c r="B85" s="87" t="s">
        <v>95</v>
      </c>
      <c r="C85" s="127"/>
      <c r="D85" s="127"/>
      <c r="E85" s="128"/>
      <c r="F85" s="128"/>
      <c r="G85" s="128"/>
      <c r="H85" s="129"/>
    </row>
    <row r="86" spans="1:8" ht="18.95" customHeight="1">
      <c r="A86" s="153" t="s">
        <v>17</v>
      </c>
      <c r="B86" s="153"/>
      <c r="C86" s="153"/>
      <c r="D86" s="153"/>
      <c r="E86" s="153"/>
      <c r="F86" s="153"/>
      <c r="G86" s="153"/>
      <c r="H86" s="153"/>
    </row>
    <row r="87" spans="1:8" ht="18.95" customHeight="1">
      <c r="A87" s="149" t="s">
        <v>96</v>
      </c>
      <c r="B87" s="150"/>
      <c r="C87" s="150"/>
      <c r="D87" s="150"/>
      <c r="E87" s="150"/>
      <c r="F87" s="150"/>
      <c r="G87" s="150"/>
      <c r="H87" s="151"/>
    </row>
  </sheetData>
  <mergeCells count="20">
    <mergeCell ref="A77:H77"/>
    <mergeCell ref="A76:H76"/>
    <mergeCell ref="A1:B5"/>
    <mergeCell ref="D1:D7"/>
    <mergeCell ref="A6:B6"/>
    <mergeCell ref="A73:D73"/>
    <mergeCell ref="C74:D74"/>
    <mergeCell ref="C75:D75"/>
    <mergeCell ref="A72:C72"/>
    <mergeCell ref="A57:C57"/>
    <mergeCell ref="A49:C49"/>
    <mergeCell ref="A32:C32"/>
    <mergeCell ref="A23:C23"/>
    <mergeCell ref="A78:H78"/>
    <mergeCell ref="A79:H79"/>
    <mergeCell ref="A80:H80"/>
    <mergeCell ref="A81:H81"/>
    <mergeCell ref="A87:H87"/>
    <mergeCell ref="A82:H82"/>
    <mergeCell ref="A86:H86"/>
  </mergeCells>
  <pageMargins left="0.25" right="0.25" top="0.75" bottom="0.75" header="0.3" footer="0.3"/>
  <pageSetup paperSize="8" scale="74" fitToHeight="0" orientation="landscape" r:id="rId1"/>
  <rowBreaks count="1" manualBreakCount="1">
    <brk id="3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72BA-A324-4873-AF19-5D9A78DA5524}">
  <sheetPr>
    <pageSetUpPr fitToPage="1"/>
  </sheetPr>
  <dimension ref="A1:W78"/>
  <sheetViews>
    <sheetView tabSelected="1" topLeftCell="A43" zoomScale="70" zoomScaleNormal="70" workbookViewId="0">
      <selection activeCell="A64" sqref="A64:D64"/>
    </sheetView>
  </sheetViews>
  <sheetFormatPr defaultColWidth="9.25" defaultRowHeight="15"/>
  <cols>
    <col min="1" max="1" width="15.125" style="2" customWidth="1"/>
    <col min="2" max="2" width="62.75" style="2" customWidth="1"/>
    <col min="3" max="3" width="100.625" style="2" customWidth="1"/>
    <col min="4" max="8" width="15.625" style="2" customWidth="1"/>
    <col min="9" max="16384" width="9.25" style="2"/>
  </cols>
  <sheetData>
    <row r="1" spans="1:23" ht="18.95" customHeight="1">
      <c r="A1" s="158" t="e" vm="1">
        <v>#VALUE!</v>
      </c>
      <c r="B1" s="158"/>
      <c r="C1" s="1"/>
      <c r="D1" s="159" t="e" vm="2">
        <v>#VALUE!</v>
      </c>
    </row>
    <row r="2" spans="1:23" ht="18.95" customHeight="1">
      <c r="A2" s="158"/>
      <c r="B2" s="158"/>
      <c r="C2" s="1"/>
      <c r="D2" s="159"/>
    </row>
    <row r="3" spans="1:23" ht="18.95" customHeight="1">
      <c r="A3" s="158"/>
      <c r="B3" s="158"/>
      <c r="C3" s="1"/>
      <c r="D3" s="159"/>
    </row>
    <row r="4" spans="1:23" ht="18.95" customHeight="1">
      <c r="A4" s="158"/>
      <c r="B4" s="158"/>
      <c r="C4" s="1"/>
      <c r="D4" s="159"/>
    </row>
    <row r="5" spans="1:23" ht="18.95" customHeight="1">
      <c r="A5" s="158"/>
      <c r="B5" s="158"/>
      <c r="C5" s="1"/>
      <c r="D5" s="159"/>
    </row>
    <row r="6" spans="1:23" ht="30">
      <c r="A6" s="161" t="s">
        <v>98</v>
      </c>
      <c r="B6" s="161"/>
      <c r="C6" s="3"/>
      <c r="D6" s="159"/>
    </row>
    <row r="7" spans="1:23" ht="30">
      <c r="A7" s="56" t="s">
        <v>33</v>
      </c>
      <c r="B7" s="56" t="s">
        <v>32</v>
      </c>
      <c r="C7" s="3"/>
      <c r="D7" s="160"/>
      <c r="E7" s="4"/>
    </row>
    <row r="8" spans="1:23" s="8" customFormat="1" ht="50.1" customHeight="1">
      <c r="A8" s="5" t="s">
        <v>0</v>
      </c>
      <c r="B8" s="6" t="s">
        <v>1</v>
      </c>
      <c r="C8" s="5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</row>
    <row r="9" spans="1:23" ht="18">
      <c r="A9" s="9"/>
      <c r="B9" s="10" t="s">
        <v>191</v>
      </c>
      <c r="C9" s="115" t="s">
        <v>105</v>
      </c>
      <c r="D9" s="12">
        <v>140</v>
      </c>
      <c r="E9" s="12">
        <v>97.3</v>
      </c>
      <c r="F9" s="12">
        <v>5.82</v>
      </c>
      <c r="G9" s="12">
        <v>4.88</v>
      </c>
      <c r="H9" s="12">
        <v>7.27</v>
      </c>
    </row>
    <row r="10" spans="1:23" ht="18">
      <c r="A10" s="53" t="s">
        <v>8</v>
      </c>
      <c r="B10" s="10" t="s">
        <v>189</v>
      </c>
      <c r="C10" s="138" t="s">
        <v>190</v>
      </c>
      <c r="D10" s="14">
        <v>20</v>
      </c>
      <c r="E10" s="80">
        <v>18.8</v>
      </c>
      <c r="F10" s="80">
        <v>1.3</v>
      </c>
      <c r="G10" s="80">
        <v>1.01</v>
      </c>
      <c r="H10" s="80">
        <v>1.01</v>
      </c>
    </row>
    <row r="11" spans="1:23" ht="18.95" customHeight="1">
      <c r="A11" s="18"/>
      <c r="B11" s="61" t="s">
        <v>41</v>
      </c>
      <c r="C11" s="118" t="s">
        <v>104</v>
      </c>
      <c r="D11" s="17">
        <v>100</v>
      </c>
      <c r="E11" s="12">
        <v>110</v>
      </c>
      <c r="F11" s="12">
        <v>21.124999999999996</v>
      </c>
      <c r="G11" s="12">
        <v>0.77874999999999994</v>
      </c>
      <c r="H11" s="12">
        <v>3.7749999999999999</v>
      </c>
    </row>
    <row r="12" spans="1:23" ht="18">
      <c r="A12" s="18"/>
      <c r="B12" s="64" t="s">
        <v>18</v>
      </c>
      <c r="C12" s="68" t="s">
        <v>80</v>
      </c>
      <c r="D12" s="17">
        <v>100</v>
      </c>
      <c r="E12" s="12">
        <v>128.75</v>
      </c>
      <c r="F12" s="12">
        <v>28.625</v>
      </c>
      <c r="G12" s="12">
        <v>0.26250000000000001</v>
      </c>
      <c r="H12" s="12">
        <v>2.5</v>
      </c>
    </row>
    <row r="13" spans="1:23" ht="18.95" customHeight="1">
      <c r="A13" s="18"/>
      <c r="B13" s="11" t="s">
        <v>188</v>
      </c>
      <c r="C13" s="44" t="s">
        <v>187</v>
      </c>
      <c r="D13" s="17">
        <v>100</v>
      </c>
      <c r="E13" s="12">
        <v>34.9</v>
      </c>
      <c r="F13" s="12">
        <v>2.57</v>
      </c>
      <c r="G13" s="12">
        <v>2.08</v>
      </c>
      <c r="H13" s="12">
        <v>0.76600000000000001</v>
      </c>
    </row>
    <row r="14" spans="1:23" ht="18">
      <c r="A14" s="18"/>
      <c r="B14" s="65" t="s">
        <v>192</v>
      </c>
      <c r="C14" s="44" t="s">
        <v>192</v>
      </c>
      <c r="D14" s="17">
        <v>100</v>
      </c>
      <c r="E14" s="12">
        <v>84.8</v>
      </c>
      <c r="F14" s="12">
        <v>13</v>
      </c>
      <c r="G14" s="12">
        <v>0.78</v>
      </c>
      <c r="H14" s="12">
        <v>4.55</v>
      </c>
    </row>
    <row r="15" spans="1:23" ht="18.95" customHeight="1">
      <c r="A15" s="18"/>
      <c r="B15" s="66" t="s">
        <v>19</v>
      </c>
      <c r="C15" s="112" t="s">
        <v>112</v>
      </c>
      <c r="D15" s="17">
        <v>10</v>
      </c>
      <c r="E15" s="12">
        <v>70.5</v>
      </c>
      <c r="F15" s="12">
        <v>0.06</v>
      </c>
      <c r="G15" s="12">
        <v>7.92</v>
      </c>
      <c r="H15" s="12">
        <v>0.02</v>
      </c>
      <c r="I15" s="20"/>
      <c r="J15" s="20"/>
      <c r="K15" s="21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18.95" customHeight="1">
      <c r="A16" s="33"/>
      <c r="B16" s="13" t="s">
        <v>20</v>
      </c>
      <c r="C16" s="117" t="s">
        <v>111</v>
      </c>
      <c r="D16" s="17">
        <v>15</v>
      </c>
      <c r="E16" s="12">
        <v>91.8</v>
      </c>
      <c r="F16" s="12">
        <v>0.22500000000000001</v>
      </c>
      <c r="G16" s="12">
        <v>8.01</v>
      </c>
      <c r="H16" s="12">
        <v>3.8250000000000002</v>
      </c>
      <c r="I16" s="20"/>
      <c r="J16" s="20"/>
      <c r="K16" s="21"/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18.95" customHeight="1">
      <c r="A17" s="33"/>
      <c r="B17" s="13" t="s">
        <v>22</v>
      </c>
      <c r="C17" s="91"/>
      <c r="D17" s="17">
        <v>50</v>
      </c>
      <c r="E17" s="12">
        <v>115</v>
      </c>
      <c r="F17" s="12">
        <v>25.1</v>
      </c>
      <c r="G17" s="12">
        <v>0.83</v>
      </c>
      <c r="H17" s="12">
        <v>3.94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18.95" customHeight="1">
      <c r="A18" s="54" t="s">
        <v>24</v>
      </c>
      <c r="B18" s="13" t="s">
        <v>21</v>
      </c>
      <c r="C18" s="91"/>
      <c r="D18" s="17">
        <v>50</v>
      </c>
      <c r="E18" s="12"/>
      <c r="F18" s="12"/>
      <c r="G18" s="12"/>
      <c r="H18" s="1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18.95" customHeight="1">
      <c r="A19" s="54"/>
      <c r="B19" s="132" t="s">
        <v>25</v>
      </c>
      <c r="C19" s="71"/>
      <c r="D19" s="74">
        <v>100</v>
      </c>
      <c r="E19" s="72">
        <v>32.4</v>
      </c>
      <c r="F19" s="72">
        <v>5.6</v>
      </c>
      <c r="G19" s="72">
        <v>0.2</v>
      </c>
      <c r="H19" s="72">
        <v>0.6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8" customFormat="1" ht="18.95" customHeight="1">
      <c r="A20" s="169" t="s">
        <v>9</v>
      </c>
      <c r="B20" s="170"/>
      <c r="C20" s="171"/>
      <c r="D20" s="23"/>
      <c r="E20" s="24">
        <f>SUM(E9:E19)</f>
        <v>784.24999999999989</v>
      </c>
      <c r="F20" s="24">
        <f>SUM(F9:F19)</f>
        <v>103.42499999999998</v>
      </c>
      <c r="G20" s="24">
        <f>SUM(G9:G19)</f>
        <v>26.751249999999995</v>
      </c>
      <c r="H20" s="24">
        <f>SUM(H9:H19)</f>
        <v>28.256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ht="50.1" customHeight="1">
      <c r="A21" s="5" t="s">
        <v>10</v>
      </c>
      <c r="B21" s="5" t="s">
        <v>1</v>
      </c>
      <c r="C21" s="5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7" t="s">
        <v>7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18">
      <c r="A22" s="26"/>
      <c r="B22" s="27" t="s">
        <v>195</v>
      </c>
      <c r="C22" s="113" t="s">
        <v>196</v>
      </c>
      <c r="D22" s="12">
        <v>300</v>
      </c>
      <c r="E22" s="12">
        <v>217</v>
      </c>
      <c r="F22" s="12">
        <v>13.9</v>
      </c>
      <c r="G22" s="12">
        <v>11</v>
      </c>
      <c r="H22" s="12">
        <v>14.3</v>
      </c>
      <c r="I22" s="20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18">
      <c r="A23" s="53" t="s">
        <v>8</v>
      </c>
      <c r="B23" s="27" t="s">
        <v>193</v>
      </c>
      <c r="C23" s="113" t="s">
        <v>194</v>
      </c>
      <c r="D23" s="14">
        <v>30</v>
      </c>
      <c r="E23" s="12">
        <v>16.7</v>
      </c>
      <c r="F23" s="12">
        <v>1.77</v>
      </c>
      <c r="G23" s="12">
        <v>0.78100000000000003</v>
      </c>
      <c r="H23" s="12">
        <v>0.52400000000000002</v>
      </c>
      <c r="I23" s="20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18">
      <c r="A24" s="28"/>
      <c r="B24" s="10" t="s">
        <v>163</v>
      </c>
      <c r="C24" s="113" t="s">
        <v>197</v>
      </c>
      <c r="D24" s="17">
        <v>160</v>
      </c>
      <c r="E24" s="12">
        <v>214</v>
      </c>
      <c r="F24" s="12">
        <v>25.9</v>
      </c>
      <c r="G24" s="12">
        <v>9.25</v>
      </c>
      <c r="H24" s="12">
        <v>6.57</v>
      </c>
      <c r="I24" s="20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18.95" customHeight="1">
      <c r="A25" s="33"/>
      <c r="B25" s="13" t="s">
        <v>22</v>
      </c>
      <c r="C25" s="96"/>
      <c r="D25" s="17">
        <v>50</v>
      </c>
      <c r="E25" s="12">
        <v>115</v>
      </c>
      <c r="F25" s="12">
        <v>25.1</v>
      </c>
      <c r="G25" s="12">
        <v>0.83</v>
      </c>
      <c r="H25" s="12">
        <v>3.94</v>
      </c>
      <c r="L25" s="34"/>
      <c r="M25" s="35"/>
      <c r="N25" s="35"/>
      <c r="O25" s="35"/>
      <c r="P25" s="35"/>
      <c r="Q25" s="35"/>
    </row>
    <row r="26" spans="1:23" ht="18.95" customHeight="1">
      <c r="A26" s="54" t="s">
        <v>24</v>
      </c>
      <c r="B26" s="63" t="s">
        <v>127</v>
      </c>
      <c r="C26" s="96"/>
      <c r="D26" s="17">
        <v>50</v>
      </c>
      <c r="E26" s="12"/>
      <c r="F26" s="12"/>
      <c r="G26" s="12"/>
      <c r="H26" s="12"/>
      <c r="O26" s="22"/>
      <c r="P26" s="22"/>
      <c r="Q26" s="22"/>
      <c r="R26" s="22"/>
      <c r="S26" s="22"/>
      <c r="T26" s="22"/>
      <c r="U26" s="22"/>
      <c r="V26" s="22"/>
    </row>
    <row r="27" spans="1:23" ht="18.95" customHeight="1">
      <c r="A27" s="54"/>
      <c r="B27" s="63" t="s">
        <v>42</v>
      </c>
      <c r="C27" s="96"/>
      <c r="D27" s="17">
        <v>100</v>
      </c>
      <c r="E27" s="12">
        <v>18.899999999999999</v>
      </c>
      <c r="F27" s="12">
        <v>2.9</v>
      </c>
      <c r="G27" s="12">
        <v>0.1</v>
      </c>
      <c r="H27" s="12">
        <v>0.8</v>
      </c>
      <c r="O27" s="22"/>
      <c r="P27" s="22"/>
      <c r="Q27" s="22"/>
      <c r="R27" s="22"/>
      <c r="S27" s="22"/>
      <c r="T27" s="22"/>
      <c r="U27" s="22"/>
      <c r="V27" s="22"/>
    </row>
    <row r="28" spans="1:23" s="8" customFormat="1" ht="18.95" customHeight="1">
      <c r="A28" s="172" t="s">
        <v>9</v>
      </c>
      <c r="B28" s="173"/>
      <c r="C28" s="174"/>
      <c r="D28" s="36"/>
      <c r="E28" s="37">
        <f>SUM(E22:E27)</f>
        <v>581.6</v>
      </c>
      <c r="F28" s="37">
        <f>SUM(F22:F27)</f>
        <v>69.570000000000007</v>
      </c>
      <c r="G28" s="37">
        <f>SUM(G22:G27)</f>
        <v>21.960999999999999</v>
      </c>
      <c r="H28" s="37">
        <f>SUM(H22:H27)</f>
        <v>26.134000000000004</v>
      </c>
      <c r="O28" s="25"/>
      <c r="P28" s="25"/>
      <c r="Q28" s="25"/>
      <c r="R28" s="25"/>
      <c r="S28" s="25"/>
      <c r="T28" s="25"/>
      <c r="U28" s="25"/>
      <c r="V28" s="25"/>
    </row>
    <row r="29" spans="1:23" ht="50.1" customHeight="1">
      <c r="A29" s="5" t="s">
        <v>11</v>
      </c>
      <c r="B29" s="5" t="s">
        <v>1</v>
      </c>
      <c r="C29" s="5" t="s">
        <v>2</v>
      </c>
      <c r="D29" s="7" t="s">
        <v>3</v>
      </c>
      <c r="E29" s="7" t="s">
        <v>4</v>
      </c>
      <c r="F29" s="7" t="s">
        <v>5</v>
      </c>
      <c r="G29" s="7" t="s">
        <v>6</v>
      </c>
      <c r="H29" s="7" t="s">
        <v>7</v>
      </c>
      <c r="O29" s="22"/>
      <c r="P29" s="22"/>
      <c r="Q29" s="22"/>
      <c r="R29" s="22"/>
      <c r="S29" s="22"/>
      <c r="T29" s="22"/>
      <c r="U29" s="22"/>
      <c r="V29" s="22"/>
    </row>
    <row r="30" spans="1:23" s="8" customFormat="1" ht="30.75">
      <c r="A30" s="38"/>
      <c r="B30" s="13" t="s">
        <v>218</v>
      </c>
      <c r="C30" s="118" t="s">
        <v>219</v>
      </c>
      <c r="D30" s="12">
        <v>140</v>
      </c>
      <c r="E30" s="12">
        <v>114</v>
      </c>
      <c r="F30" s="12">
        <v>5.85</v>
      </c>
      <c r="G30" s="12">
        <v>6.75</v>
      </c>
      <c r="H30" s="12">
        <v>6.93</v>
      </c>
      <c r="J30" s="25"/>
      <c r="K30" s="25"/>
      <c r="L30" s="25"/>
      <c r="M30" s="25"/>
      <c r="N30" s="25"/>
      <c r="O30" s="25"/>
      <c r="P30" s="39"/>
      <c r="Q30" s="39"/>
      <c r="R30" s="39"/>
      <c r="S30" s="39"/>
      <c r="T30" s="25"/>
      <c r="U30" s="25"/>
      <c r="V30" s="25"/>
    </row>
    <row r="31" spans="1:23" s="8" customFormat="1" ht="30">
      <c r="A31" s="53" t="s">
        <v>8</v>
      </c>
      <c r="B31" s="11" t="s">
        <v>60</v>
      </c>
      <c r="C31" s="90" t="s">
        <v>83</v>
      </c>
      <c r="D31" s="14">
        <v>20</v>
      </c>
      <c r="E31" s="12">
        <v>23.6</v>
      </c>
      <c r="F31" s="12">
        <v>2.87</v>
      </c>
      <c r="G31" s="12">
        <v>0.69199999999999995</v>
      </c>
      <c r="H31" s="12">
        <v>1.1100000000000001</v>
      </c>
      <c r="J31" s="25"/>
      <c r="K31" s="25"/>
      <c r="L31" s="25"/>
      <c r="M31" s="25"/>
      <c r="N31" s="25"/>
      <c r="O31" s="25"/>
      <c r="P31" s="39"/>
      <c r="Q31" s="39"/>
      <c r="R31" s="39"/>
      <c r="S31" s="39"/>
      <c r="T31" s="25"/>
      <c r="U31" s="25"/>
      <c r="V31" s="25"/>
    </row>
    <row r="32" spans="1:23" s="8" customFormat="1" ht="18.95" hidden="1" customHeight="1">
      <c r="A32" s="38"/>
      <c r="B32" s="10"/>
      <c r="C32" s="97"/>
      <c r="D32" s="17">
        <v>70</v>
      </c>
      <c r="E32" s="12"/>
      <c r="F32" s="12"/>
      <c r="G32" s="12"/>
      <c r="H32" s="12"/>
      <c r="J32" s="25"/>
      <c r="K32" s="25"/>
      <c r="L32" s="25"/>
      <c r="M32" s="25"/>
      <c r="N32" s="25"/>
      <c r="O32" s="25"/>
      <c r="P32" s="39"/>
      <c r="Q32" s="39"/>
      <c r="R32" s="39"/>
      <c r="S32" s="39"/>
      <c r="T32" s="25"/>
      <c r="U32" s="25"/>
      <c r="V32" s="25"/>
    </row>
    <row r="33" spans="1:22" s="8" customFormat="1" ht="18.95" customHeight="1">
      <c r="A33" s="38"/>
      <c r="B33" s="13" t="s">
        <v>102</v>
      </c>
      <c r="C33" s="120" t="s">
        <v>101</v>
      </c>
      <c r="D33" s="17">
        <v>100</v>
      </c>
      <c r="E33" s="12">
        <v>121</v>
      </c>
      <c r="F33" s="12">
        <v>19.3</v>
      </c>
      <c r="G33" s="12">
        <v>3.38</v>
      </c>
      <c r="H33" s="12">
        <v>2.5</v>
      </c>
      <c r="J33" s="25"/>
      <c r="K33" s="25"/>
      <c r="L33" s="25"/>
      <c r="M33" s="25"/>
      <c r="N33" s="25"/>
      <c r="O33" s="25"/>
      <c r="P33" s="39"/>
      <c r="Q33" s="39"/>
      <c r="R33" s="39"/>
      <c r="S33" s="39"/>
      <c r="T33" s="25"/>
      <c r="U33" s="25"/>
      <c r="V33" s="25"/>
    </row>
    <row r="34" spans="1:22" s="8" customFormat="1" ht="18">
      <c r="A34" s="38"/>
      <c r="B34" s="57" t="s">
        <v>18</v>
      </c>
      <c r="C34" s="69" t="s">
        <v>80</v>
      </c>
      <c r="D34" s="17">
        <v>100</v>
      </c>
      <c r="E34" s="12">
        <v>128.75</v>
      </c>
      <c r="F34" s="12">
        <v>28.625</v>
      </c>
      <c r="G34" s="12">
        <v>0.26250000000000001</v>
      </c>
      <c r="H34" s="12">
        <v>2.5</v>
      </c>
      <c r="J34" s="25"/>
      <c r="K34" s="25"/>
      <c r="L34" s="25"/>
      <c r="M34" s="25"/>
      <c r="N34" s="25"/>
      <c r="O34" s="25"/>
      <c r="P34" s="39"/>
      <c r="Q34" s="39"/>
      <c r="R34" s="39"/>
      <c r="S34" s="39"/>
      <c r="T34" s="25"/>
      <c r="U34" s="25"/>
      <c r="V34" s="25"/>
    </row>
    <row r="35" spans="1:22" ht="18.75" customHeight="1">
      <c r="A35" s="41"/>
      <c r="B35" s="13" t="s">
        <v>62</v>
      </c>
      <c r="C35" s="91" t="s">
        <v>72</v>
      </c>
      <c r="D35" s="17">
        <v>100</v>
      </c>
      <c r="E35" s="12">
        <v>28.8</v>
      </c>
      <c r="F35" s="12">
        <v>4.37</v>
      </c>
      <c r="G35" s="12">
        <v>0.2</v>
      </c>
      <c r="H35" s="12">
        <v>1.3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2" ht="18">
      <c r="A36" s="41"/>
      <c r="B36" s="65" t="s">
        <v>61</v>
      </c>
      <c r="C36" s="91" t="s">
        <v>61</v>
      </c>
      <c r="D36" s="17">
        <v>100</v>
      </c>
      <c r="E36" s="12">
        <v>50.5</v>
      </c>
      <c r="F36" s="12">
        <v>6.37</v>
      </c>
      <c r="G36" s="12">
        <v>0.37</v>
      </c>
      <c r="H36" s="12">
        <v>3.33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2" ht="18.95" customHeight="1">
      <c r="A37" s="18"/>
      <c r="B37" s="66" t="s">
        <v>19</v>
      </c>
      <c r="C37" s="112" t="s">
        <v>110</v>
      </c>
      <c r="D37" s="17">
        <v>10</v>
      </c>
      <c r="E37" s="12">
        <v>70.5</v>
      </c>
      <c r="F37" s="12">
        <v>0.06</v>
      </c>
      <c r="G37" s="12">
        <v>7.92</v>
      </c>
      <c r="H37" s="12">
        <v>0.02</v>
      </c>
    </row>
    <row r="38" spans="1:22" ht="18.95" customHeight="1">
      <c r="A38" s="33"/>
      <c r="B38" s="13" t="s">
        <v>20</v>
      </c>
      <c r="C38" s="117" t="s">
        <v>109</v>
      </c>
      <c r="D38" s="17">
        <v>15</v>
      </c>
      <c r="E38" s="12">
        <v>91.8</v>
      </c>
      <c r="F38" s="12">
        <v>0.22500000000000001</v>
      </c>
      <c r="G38" s="12">
        <v>8.01</v>
      </c>
      <c r="H38" s="12">
        <v>3.8250000000000002</v>
      </c>
    </row>
    <row r="39" spans="1:22" ht="18.95" customHeight="1">
      <c r="A39" s="33"/>
      <c r="B39" s="13" t="s">
        <v>22</v>
      </c>
      <c r="C39" s="91"/>
      <c r="D39" s="17">
        <v>50</v>
      </c>
      <c r="E39" s="12">
        <v>115</v>
      </c>
      <c r="F39" s="12">
        <v>25.1</v>
      </c>
      <c r="G39" s="12">
        <v>0.83</v>
      </c>
      <c r="H39" s="12">
        <v>3.94</v>
      </c>
    </row>
    <row r="40" spans="1:22" ht="18.95" customHeight="1">
      <c r="A40" s="54" t="s">
        <v>24</v>
      </c>
      <c r="B40" s="63" t="s">
        <v>127</v>
      </c>
      <c r="C40" s="91"/>
      <c r="D40" s="17">
        <v>50</v>
      </c>
      <c r="E40" s="12"/>
      <c r="F40" s="12"/>
      <c r="G40" s="12"/>
      <c r="H40" s="12"/>
    </row>
    <row r="41" spans="1:22" ht="18.95" customHeight="1">
      <c r="A41" s="54"/>
      <c r="B41" s="63" t="s">
        <v>23</v>
      </c>
      <c r="C41" s="91"/>
      <c r="D41" s="17">
        <v>100</v>
      </c>
      <c r="E41" s="12">
        <v>48.8</v>
      </c>
      <c r="F41" s="12">
        <v>13.48</v>
      </c>
      <c r="G41" s="12">
        <v>0</v>
      </c>
      <c r="H41" s="12">
        <v>0</v>
      </c>
    </row>
    <row r="42" spans="1:22" s="8" customFormat="1" ht="18.95" customHeight="1">
      <c r="A42" s="169" t="s">
        <v>9</v>
      </c>
      <c r="B42" s="170"/>
      <c r="C42" s="171"/>
      <c r="D42" s="42"/>
      <c r="E42" s="43">
        <f>SUM(E30:E41)</f>
        <v>792.75</v>
      </c>
      <c r="F42" s="43">
        <f>SUM(F30:F41)</f>
        <v>106.24999999999999</v>
      </c>
      <c r="G42" s="43">
        <f>SUM(G30:G41)</f>
        <v>28.414499999999997</v>
      </c>
      <c r="H42" s="43">
        <f>SUM(H30:H41)</f>
        <v>25.455000000000002</v>
      </c>
      <c r="J42" s="34"/>
      <c r="K42" s="35"/>
      <c r="L42" s="35"/>
      <c r="M42" s="35"/>
      <c r="N42" s="35"/>
      <c r="O42" s="35"/>
    </row>
    <row r="43" spans="1:22" ht="50.1" customHeight="1">
      <c r="A43" s="5" t="s">
        <v>12</v>
      </c>
      <c r="B43" s="5" t="s">
        <v>1</v>
      </c>
      <c r="C43" s="5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</row>
    <row r="44" spans="1:22" ht="30">
      <c r="A44" s="26"/>
      <c r="B44" s="11" t="s">
        <v>63</v>
      </c>
      <c r="C44" s="115" t="s">
        <v>216</v>
      </c>
      <c r="D44" s="12">
        <v>300</v>
      </c>
      <c r="E44" s="12">
        <v>185</v>
      </c>
      <c r="F44" s="12">
        <v>12.4</v>
      </c>
      <c r="G44" s="12">
        <v>8.5399999999999991</v>
      </c>
      <c r="H44" s="12">
        <v>13.5</v>
      </c>
    </row>
    <row r="45" spans="1:22" ht="30">
      <c r="A45" s="53" t="s">
        <v>8</v>
      </c>
      <c r="B45" s="11" t="s">
        <v>64</v>
      </c>
      <c r="C45" s="115" t="s">
        <v>103</v>
      </c>
      <c r="D45" s="14">
        <v>30</v>
      </c>
      <c r="E45" s="12">
        <v>13.1</v>
      </c>
      <c r="F45" s="12">
        <v>2.06</v>
      </c>
      <c r="G45" s="12">
        <v>0.33</v>
      </c>
      <c r="H45" s="12">
        <v>0.34</v>
      </c>
    </row>
    <row r="46" spans="1:22" ht="18.95" customHeight="1">
      <c r="A46" s="28"/>
      <c r="B46" s="11" t="s">
        <v>34</v>
      </c>
      <c r="C46" s="90"/>
      <c r="D46" s="17">
        <v>30</v>
      </c>
      <c r="E46" s="12">
        <v>35.4</v>
      </c>
      <c r="F46" s="12">
        <v>1.23</v>
      </c>
      <c r="G46" s="12">
        <v>3</v>
      </c>
      <c r="H46" s="12">
        <v>0.9</v>
      </c>
    </row>
    <row r="47" spans="1:22" ht="18">
      <c r="A47" s="28"/>
      <c r="B47" s="11" t="s">
        <v>116</v>
      </c>
      <c r="C47" s="131" t="s">
        <v>217</v>
      </c>
      <c r="D47" s="17">
        <v>160</v>
      </c>
      <c r="E47" s="12">
        <v>161</v>
      </c>
      <c r="F47" s="12">
        <v>29.9</v>
      </c>
      <c r="G47" s="12">
        <v>2.0699999999999998</v>
      </c>
      <c r="H47" s="12">
        <v>4.13</v>
      </c>
    </row>
    <row r="48" spans="1:22" ht="18.95" customHeight="1">
      <c r="A48" s="33"/>
      <c r="B48" s="13" t="s">
        <v>22</v>
      </c>
      <c r="C48" s="91"/>
      <c r="D48" s="17">
        <v>50</v>
      </c>
      <c r="E48" s="12">
        <v>115</v>
      </c>
      <c r="F48" s="12">
        <v>25.1</v>
      </c>
      <c r="G48" s="12">
        <v>0.83</v>
      </c>
      <c r="H48" s="12">
        <v>3.94</v>
      </c>
    </row>
    <row r="49" spans="1:12" ht="18.95" customHeight="1">
      <c r="A49" s="54" t="s">
        <v>24</v>
      </c>
      <c r="B49" s="63" t="s">
        <v>127</v>
      </c>
      <c r="C49" s="91"/>
      <c r="D49" s="17">
        <v>50</v>
      </c>
      <c r="E49" s="12"/>
      <c r="F49" s="12"/>
      <c r="G49" s="12"/>
      <c r="H49" s="12"/>
    </row>
    <row r="50" spans="1:12" ht="18.95" customHeight="1">
      <c r="A50" s="54"/>
      <c r="B50" s="63" t="s">
        <v>25</v>
      </c>
      <c r="C50" s="91"/>
      <c r="D50" s="17">
        <v>100</v>
      </c>
      <c r="E50" s="12">
        <v>32.4</v>
      </c>
      <c r="F50" s="12">
        <v>5.6</v>
      </c>
      <c r="G50" s="12">
        <v>0.2</v>
      </c>
      <c r="H50" s="12">
        <v>0.6</v>
      </c>
    </row>
    <row r="51" spans="1:12" ht="18.95" customHeight="1">
      <c r="A51" s="172" t="s">
        <v>9</v>
      </c>
      <c r="B51" s="173"/>
      <c r="C51" s="174"/>
      <c r="D51" s="40"/>
      <c r="E51" s="50">
        <f>SUM(E44:E50)</f>
        <v>541.9</v>
      </c>
      <c r="F51" s="50">
        <f>SUM(F44:F50)</f>
        <v>76.289999999999992</v>
      </c>
      <c r="G51" s="50">
        <f>SUM(G44:G50)</f>
        <v>14.969999999999999</v>
      </c>
      <c r="H51" s="50">
        <f>SUM(H44:H50)</f>
        <v>23.410000000000004</v>
      </c>
    </row>
    <row r="52" spans="1:12" ht="50.1" customHeight="1">
      <c r="A52" s="5" t="s">
        <v>13</v>
      </c>
      <c r="B52" s="5" t="s">
        <v>1</v>
      </c>
      <c r="C52" s="5" t="s">
        <v>2</v>
      </c>
      <c r="D52" s="7" t="s">
        <v>3</v>
      </c>
      <c r="E52" s="7" t="s">
        <v>4</v>
      </c>
      <c r="F52" s="7" t="s">
        <v>5</v>
      </c>
      <c r="G52" s="7" t="s">
        <v>6</v>
      </c>
      <c r="H52" s="7" t="s">
        <v>7</v>
      </c>
    </row>
    <row r="53" spans="1:12" ht="45.75">
      <c r="A53" s="38"/>
      <c r="B53" s="13" t="s">
        <v>108</v>
      </c>
      <c r="C53" s="118" t="s">
        <v>170</v>
      </c>
      <c r="D53" s="12">
        <v>300</v>
      </c>
      <c r="E53" s="12">
        <v>175</v>
      </c>
      <c r="F53" s="12">
        <v>21.8</v>
      </c>
      <c r="G53" s="12">
        <v>5.13</v>
      </c>
      <c r="H53" s="12">
        <v>8.91</v>
      </c>
    </row>
    <row r="54" spans="1:12" ht="45.75">
      <c r="A54" s="53" t="s">
        <v>8</v>
      </c>
      <c r="B54" s="27" t="s">
        <v>168</v>
      </c>
      <c r="C54" s="118" t="s">
        <v>169</v>
      </c>
      <c r="D54" s="14">
        <v>30</v>
      </c>
      <c r="E54" s="12">
        <v>25.9</v>
      </c>
      <c r="F54" s="12">
        <v>3.42</v>
      </c>
      <c r="G54" s="12">
        <v>0.86</v>
      </c>
      <c r="H54" s="12">
        <v>0.8</v>
      </c>
    </row>
    <row r="55" spans="1:12" ht="18">
      <c r="A55" s="44"/>
      <c r="B55" s="10" t="s">
        <v>225</v>
      </c>
      <c r="C55" s="117" t="s">
        <v>224</v>
      </c>
      <c r="D55" s="17">
        <v>100</v>
      </c>
      <c r="E55" s="12">
        <v>88.6</v>
      </c>
      <c r="F55" s="12">
        <v>11.2</v>
      </c>
      <c r="G55" s="12">
        <v>3.96</v>
      </c>
      <c r="H55" s="12">
        <v>1.86</v>
      </c>
    </row>
    <row r="56" spans="1:12" ht="18">
      <c r="A56" s="45"/>
      <c r="B56" s="11" t="s">
        <v>220</v>
      </c>
      <c r="C56" s="115" t="s">
        <v>221</v>
      </c>
      <c r="D56" s="17">
        <v>100</v>
      </c>
      <c r="E56" s="12">
        <v>37.6</v>
      </c>
      <c r="F56" s="12">
        <v>6.25</v>
      </c>
      <c r="G56" s="12">
        <v>0.33</v>
      </c>
      <c r="H56" s="12">
        <v>0.87</v>
      </c>
      <c r="I56" s="20"/>
      <c r="J56" s="20"/>
      <c r="K56" s="20"/>
      <c r="L56" s="20"/>
    </row>
    <row r="57" spans="1:12" ht="18">
      <c r="A57" s="45"/>
      <c r="B57" s="65" t="s">
        <v>222</v>
      </c>
      <c r="C57" s="44" t="s">
        <v>223</v>
      </c>
      <c r="D57" s="17">
        <v>100</v>
      </c>
      <c r="E57" s="12">
        <v>67.400000000000006</v>
      </c>
      <c r="F57" s="12">
        <v>8.0500000000000007</v>
      </c>
      <c r="G57" s="12">
        <v>1.1299999999999999</v>
      </c>
      <c r="H57" s="12">
        <v>3.61</v>
      </c>
    </row>
    <row r="58" spans="1:12" ht="18.95" customHeight="1">
      <c r="A58" s="18"/>
      <c r="B58" s="66" t="s">
        <v>19</v>
      </c>
      <c r="C58" s="112" t="s">
        <v>112</v>
      </c>
      <c r="D58" s="17">
        <v>10</v>
      </c>
      <c r="E58" s="12">
        <v>70.5</v>
      </c>
      <c r="F58" s="12">
        <v>0.06</v>
      </c>
      <c r="G58" s="12">
        <v>7.92</v>
      </c>
      <c r="H58" s="12">
        <v>0.02</v>
      </c>
    </row>
    <row r="59" spans="1:12" ht="18.95" customHeight="1">
      <c r="A59" s="33"/>
      <c r="B59" s="13" t="s">
        <v>20</v>
      </c>
      <c r="C59" s="117" t="s">
        <v>109</v>
      </c>
      <c r="D59" s="17">
        <v>15</v>
      </c>
      <c r="E59" s="12">
        <v>91.8</v>
      </c>
      <c r="F59" s="12">
        <v>0.22500000000000001</v>
      </c>
      <c r="G59" s="12">
        <v>8.01</v>
      </c>
      <c r="H59" s="12">
        <v>3.8250000000000002</v>
      </c>
    </row>
    <row r="60" spans="1:12" ht="18.95" customHeight="1">
      <c r="A60" s="33"/>
      <c r="B60" s="13" t="s">
        <v>22</v>
      </c>
      <c r="C60" s="91"/>
      <c r="D60" s="17">
        <v>50</v>
      </c>
      <c r="E60" s="12">
        <v>115</v>
      </c>
      <c r="F60" s="12">
        <v>25.1</v>
      </c>
      <c r="G60" s="12">
        <v>0.83</v>
      </c>
      <c r="H60" s="12">
        <v>3.94</v>
      </c>
    </row>
    <row r="61" spans="1:12" ht="18.95" customHeight="1">
      <c r="A61" s="54" t="s">
        <v>24</v>
      </c>
      <c r="B61" s="63" t="s">
        <v>127</v>
      </c>
      <c r="C61" s="91"/>
      <c r="D61" s="17">
        <v>50</v>
      </c>
      <c r="E61" s="12"/>
      <c r="F61" s="12"/>
      <c r="G61" s="12"/>
      <c r="H61" s="12"/>
    </row>
    <row r="62" spans="1:12" ht="18.95" customHeight="1">
      <c r="A62" s="54"/>
      <c r="B62" s="52" t="s">
        <v>44</v>
      </c>
      <c r="C62" s="71"/>
      <c r="D62" s="17">
        <v>100</v>
      </c>
      <c r="E62" s="12">
        <v>30.2</v>
      </c>
      <c r="F62" s="12">
        <v>4.9400000000000004</v>
      </c>
      <c r="G62" s="12">
        <v>0.1</v>
      </c>
      <c r="H62" s="12">
        <v>1.2</v>
      </c>
    </row>
    <row r="63" spans="1:12" ht="18.95" customHeight="1">
      <c r="A63" s="180" t="s">
        <v>9</v>
      </c>
      <c r="B63" s="181"/>
      <c r="C63" s="182"/>
      <c r="D63" s="102"/>
      <c r="E63" s="47">
        <f>SUM(E53:E62)</f>
        <v>702</v>
      </c>
      <c r="F63" s="47">
        <f>SUM(F53:F62)</f>
        <v>81.045000000000002</v>
      </c>
      <c r="G63" s="47">
        <f t="shared" ref="G63" si="0">SUM(G53:G62)</f>
        <v>28.269999999999996</v>
      </c>
      <c r="H63" s="47">
        <f>SUM(H53:H62)</f>
        <v>25.035</v>
      </c>
    </row>
    <row r="64" spans="1:12" ht="18.95" customHeight="1">
      <c r="A64" s="162" t="s">
        <v>14</v>
      </c>
      <c r="B64" s="163"/>
      <c r="C64" s="163"/>
      <c r="D64" s="164"/>
      <c r="E64" s="100">
        <f>AVERAGE(E20,E28,E42,E51,E63)</f>
        <v>680.5</v>
      </c>
      <c r="F64" s="48">
        <f>AVERAGE(F20,F28,F42,F51,F63)</f>
        <v>87.316000000000003</v>
      </c>
      <c r="G64" s="48">
        <f>AVERAGE(G20,G28,G42,G51,G63)</f>
        <v>24.073349999999998</v>
      </c>
      <c r="H64" s="48">
        <f>AVERAGE(H20,H28,H42,H51,H63)</f>
        <v>25.657999999999998</v>
      </c>
    </row>
    <row r="65" spans="1:8" ht="18.95" customHeight="1">
      <c r="A65" s="110"/>
      <c r="B65" s="103"/>
      <c r="C65" s="165" t="s">
        <v>73</v>
      </c>
      <c r="D65" s="166"/>
      <c r="E65" s="101"/>
      <c r="F65" s="78">
        <f>F64*4/E64*100</f>
        <v>51.324614254224834</v>
      </c>
      <c r="G65" s="78">
        <f>G64*9/E64*100</f>
        <v>31.838376193975016</v>
      </c>
      <c r="H65" s="78">
        <f>H64*4/E64*100</f>
        <v>15.081851579720793</v>
      </c>
    </row>
    <row r="66" spans="1:8" ht="18.95" customHeight="1">
      <c r="A66" s="111"/>
      <c r="B66" s="107"/>
      <c r="C66" s="167" t="s">
        <v>74</v>
      </c>
      <c r="D66" s="168"/>
      <c r="E66" s="101" t="s">
        <v>78</v>
      </c>
      <c r="F66" s="78" t="s">
        <v>75</v>
      </c>
      <c r="G66" s="78" t="s">
        <v>76</v>
      </c>
      <c r="H66" s="78" t="s">
        <v>77</v>
      </c>
    </row>
    <row r="67" spans="1:8" ht="18.95" customHeight="1">
      <c r="A67" s="175" t="s">
        <v>15</v>
      </c>
      <c r="B67" s="175"/>
      <c r="C67" s="175"/>
      <c r="D67" s="175"/>
      <c r="E67" s="176"/>
      <c r="F67" s="176"/>
      <c r="G67" s="176"/>
      <c r="H67" s="176"/>
    </row>
    <row r="68" spans="1:8" ht="18.95" customHeight="1">
      <c r="A68" s="154" t="s">
        <v>85</v>
      </c>
      <c r="B68" s="155"/>
      <c r="C68" s="155"/>
      <c r="D68" s="155"/>
      <c r="E68" s="155"/>
      <c r="F68" s="155"/>
      <c r="G68" s="155"/>
      <c r="H68" s="156"/>
    </row>
    <row r="69" spans="1:8" ht="18.95" customHeight="1">
      <c r="A69" s="143" t="s">
        <v>86</v>
      </c>
      <c r="B69" s="144"/>
      <c r="C69" s="144"/>
      <c r="D69" s="144"/>
      <c r="E69" s="144"/>
      <c r="F69" s="144"/>
      <c r="G69" s="144"/>
      <c r="H69" s="145"/>
    </row>
    <row r="70" spans="1:8" ht="18.95" customHeight="1">
      <c r="A70" s="146" t="s">
        <v>87</v>
      </c>
      <c r="B70" s="147"/>
      <c r="C70" s="147"/>
      <c r="D70" s="147"/>
      <c r="E70" s="147"/>
      <c r="F70" s="147"/>
      <c r="G70" s="147"/>
      <c r="H70" s="148"/>
    </row>
    <row r="71" spans="1:8" ht="18.95" customHeight="1">
      <c r="A71" s="146" t="s">
        <v>88</v>
      </c>
      <c r="B71" s="147"/>
      <c r="C71" s="147"/>
      <c r="D71" s="147"/>
      <c r="E71" s="147"/>
      <c r="F71" s="147"/>
      <c r="G71" s="147"/>
      <c r="H71" s="148"/>
    </row>
    <row r="72" spans="1:8" ht="18.95" customHeight="1">
      <c r="A72" s="146" t="s">
        <v>89</v>
      </c>
      <c r="B72" s="147"/>
      <c r="C72" s="147"/>
      <c r="D72" s="147"/>
      <c r="E72" s="147"/>
      <c r="F72" s="147"/>
      <c r="G72" s="147"/>
      <c r="H72" s="148"/>
    </row>
    <row r="73" spans="1:8" ht="18.95" customHeight="1">
      <c r="A73" s="152" t="s">
        <v>16</v>
      </c>
      <c r="B73" s="152"/>
      <c r="C73" s="152"/>
      <c r="D73" s="152"/>
      <c r="E73" s="152"/>
      <c r="F73" s="152"/>
      <c r="G73" s="152"/>
      <c r="H73" s="152"/>
    </row>
    <row r="74" spans="1:8" ht="18.95" customHeight="1">
      <c r="A74" s="82" t="s">
        <v>90</v>
      </c>
      <c r="B74" s="83" t="s">
        <v>91</v>
      </c>
      <c r="C74" s="121"/>
      <c r="D74" s="121"/>
      <c r="E74" s="122"/>
      <c r="F74" s="122"/>
      <c r="G74" s="122"/>
      <c r="H74" s="123"/>
    </row>
    <row r="75" spans="1:8" ht="18.95" customHeight="1">
      <c r="A75" s="84" t="s">
        <v>92</v>
      </c>
      <c r="B75" s="85" t="s">
        <v>93</v>
      </c>
      <c r="C75" s="124"/>
      <c r="D75" s="124"/>
      <c r="E75" s="125"/>
      <c r="F75" s="125"/>
      <c r="G75" s="125"/>
      <c r="H75" s="126"/>
    </row>
    <row r="76" spans="1:8" ht="18.95" customHeight="1">
      <c r="A76" s="86" t="s">
        <v>94</v>
      </c>
      <c r="B76" s="87" t="s">
        <v>95</v>
      </c>
      <c r="C76" s="127"/>
      <c r="D76" s="127"/>
      <c r="E76" s="128"/>
      <c r="F76" s="128"/>
      <c r="G76" s="128"/>
      <c r="H76" s="129"/>
    </row>
    <row r="77" spans="1:8" ht="18.95" customHeight="1">
      <c r="A77" s="153" t="s">
        <v>17</v>
      </c>
      <c r="B77" s="153"/>
      <c r="C77" s="153"/>
      <c r="D77" s="153"/>
      <c r="E77" s="153"/>
      <c r="F77" s="153"/>
      <c r="G77" s="153"/>
      <c r="H77" s="153"/>
    </row>
    <row r="78" spans="1:8" ht="18.95" customHeight="1">
      <c r="A78" s="149" t="s">
        <v>96</v>
      </c>
      <c r="B78" s="150"/>
      <c r="C78" s="150"/>
      <c r="D78" s="150"/>
      <c r="E78" s="150"/>
      <c r="F78" s="150"/>
      <c r="G78" s="150"/>
      <c r="H78" s="151"/>
    </row>
  </sheetData>
  <mergeCells count="20">
    <mergeCell ref="A69:H69"/>
    <mergeCell ref="A70:H70"/>
    <mergeCell ref="A71:H71"/>
    <mergeCell ref="A72:H72"/>
    <mergeCell ref="A78:H78"/>
    <mergeCell ref="A73:H73"/>
    <mergeCell ref="A77:H77"/>
    <mergeCell ref="A68:H68"/>
    <mergeCell ref="A67:H67"/>
    <mergeCell ref="A1:B5"/>
    <mergeCell ref="D1:D7"/>
    <mergeCell ref="A6:B6"/>
    <mergeCell ref="A64:D64"/>
    <mergeCell ref="C65:D65"/>
    <mergeCell ref="C66:D66"/>
    <mergeCell ref="A42:C42"/>
    <mergeCell ref="A51:C51"/>
    <mergeCell ref="A63:C63"/>
    <mergeCell ref="A28:C28"/>
    <mergeCell ref="A20:C20"/>
  </mergeCells>
  <pageMargins left="0.25" right="0.25" top="0.75" bottom="0.75" header="0.3" footer="0.3"/>
  <pageSetup paperSize="8" scale="73" fitToHeight="0" orientation="landscape" r:id="rId1"/>
  <rowBreaks count="1" manualBreakCount="1">
    <brk id="28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99548338da74b3474ac5ac33fac27c68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1689765ace54c47ae73a5dabe3f6a588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Props1.xml><?xml version="1.0" encoding="utf-8"?>
<ds:datastoreItem xmlns:ds="http://schemas.openxmlformats.org/officeDocument/2006/customXml" ds:itemID="{4BE5F626-53CF-45F1-AD89-CAE7D0FB77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2014C-0824-4596-851B-85A6FC6D6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2EAF19-70DD-45BE-84FC-9E489F964AD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d2d7157d-88dd-4b39-bd8b-426562e3b9f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4</vt:i4>
      </vt:variant>
    </vt:vector>
  </HeadingPairs>
  <TitlesOfParts>
    <vt:vector size="8" baseType="lpstr">
      <vt:lpstr>N_40</vt:lpstr>
      <vt:lpstr>N_41</vt:lpstr>
      <vt:lpstr>N_42</vt:lpstr>
      <vt:lpstr>N_44</vt:lpstr>
      <vt:lpstr>N_40!Prindiala</vt:lpstr>
      <vt:lpstr>N_41!Prindiala</vt:lpstr>
      <vt:lpstr>N_42!Prindiala</vt:lpstr>
      <vt:lpstr>N_44!Prindiala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Kerli Jalas</dc:creator>
  <cp:lastModifiedBy>Kaja Kasak</cp:lastModifiedBy>
  <cp:lastPrinted>2025-09-25T04:22:03Z</cp:lastPrinted>
  <dcterms:created xsi:type="dcterms:W3CDTF">2025-06-09T08:54:09Z</dcterms:created>
  <dcterms:modified xsi:type="dcterms:W3CDTF">2025-09-25T04:22:22Z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